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55" activeTab="0"/>
  </bookViews>
  <sheets>
    <sheet name="MATRIZ FINAL" sheetId="1" r:id="rId1"/>
    <sheet name="FTI DAC" sheetId="2" r:id="rId2"/>
    <sheet name="FTI DECAT" sheetId="3" r:id="rId3"/>
  </sheets>
  <definedNames>
    <definedName name="_xlnm.Print_Titles" localSheetId="0">'MATRIZ FINAL'!$1:$7</definedName>
  </definedNames>
  <calcPr fullCalcOnLoad="1"/>
</workbook>
</file>

<file path=xl/sharedStrings.xml><?xml version="1.0" encoding="utf-8"?>
<sst xmlns="http://schemas.openxmlformats.org/spreadsheetml/2006/main" count="582" uniqueCount="281">
  <si>
    <t>Nombre de la Institución:</t>
  </si>
  <si>
    <t>Nombre del Jerarca de la Institución</t>
  </si>
  <si>
    <t>Sector:</t>
  </si>
  <si>
    <t>Ministro(a) Rector(a)</t>
  </si>
  <si>
    <t>OBJETIVO NACIONAL</t>
  </si>
  <si>
    <t>PLAN NACIONAL DE DESARROLLO E INVERSION PUBLICA 2019-2022 (PNDIP)</t>
  </si>
  <si>
    <t>PROGRAMACIÓN ESTRATÉGICA PRESUPUESTARIA</t>
  </si>
  <si>
    <t>ODS VINCULADO</t>
  </si>
  <si>
    <t>LINEA BASE DEL INDICADOR (Regional cuando proceda)</t>
  </si>
  <si>
    <t>META DEL PERIODO (regional cuando proceda)</t>
  </si>
  <si>
    <t>OBJETIVO ESTRATÉGICO INSTITUCIONAL (PEI)</t>
  </si>
  <si>
    <t>CODIGO Y NOMBRE DEL  PROGRAMA O SUBPROGRAMA PRESUPUESTARIO</t>
  </si>
  <si>
    <t>UNIDAD DE MEDIDA DEL PRODUCTO</t>
  </si>
  <si>
    <t>POBLACIÓN META</t>
  </si>
  <si>
    <t>LÍNEA BASE</t>
  </si>
  <si>
    <t xml:space="preserve">METAS DEL INDICADOR </t>
  </si>
  <si>
    <t>ESTIMACIÓN ANUAL DE RECURSOS PRESUPUESTARIOS                               (en millones de colones)</t>
  </si>
  <si>
    <t>SUPUESTOS, NOTAS TÉCNICAS Y OBSERVACIONES</t>
  </si>
  <si>
    <t>DESCRIPCIÓN</t>
  </si>
  <si>
    <t>CANTIDAD</t>
  </si>
  <si>
    <t>USUARIO (A)</t>
  </si>
  <si>
    <t>HOMBRES</t>
  </si>
  <si>
    <t>MUJERES</t>
  </si>
  <si>
    <t>MONTO</t>
  </si>
  <si>
    <t>FUENTE DE FINANCIAMIENTO</t>
  </si>
  <si>
    <t>t</t>
  </si>
  <si>
    <t>DESEMPEÑO PROYECTADO</t>
  </si>
  <si>
    <t>FF</t>
  </si>
  <si>
    <t>COLEGIO UNIVERSITARIO DE LIMÓN</t>
  </si>
  <si>
    <t>KARLENY CLARK NELSON</t>
  </si>
  <si>
    <t>Bachilleres de la Educación Diversificada</t>
  </si>
  <si>
    <t>03-Programa de Educación Comunitaria y Asistencia Técnica</t>
  </si>
  <si>
    <t>N/A</t>
  </si>
  <si>
    <t>02-Programa Académico</t>
  </si>
  <si>
    <t>EDUCACIÒN</t>
  </si>
  <si>
    <t>Población limonense</t>
  </si>
  <si>
    <t xml:space="preserve">ÁREA ESTRATEGICA </t>
  </si>
  <si>
    <t xml:space="preserve">OBJETIVO DEL ÁREA </t>
  </si>
  <si>
    <t xml:space="preserve">
INTERVENCION ESTRATÉGICA</t>
  </si>
  <si>
    <t>OBJETIVO INTERVENCIÓN ESTRATÉGICA</t>
  </si>
  <si>
    <t>INDICADOR DE LA INTERVENCIÓN ESTRATÉGICA</t>
  </si>
  <si>
    <t>COBERTURA GEOGRÁFICA POR REGIÓN</t>
  </si>
  <si>
    <t>GISELLE CRUZ MADURO</t>
  </si>
  <si>
    <t>Estudiantes</t>
  </si>
  <si>
    <t>Programas</t>
  </si>
  <si>
    <t>ND</t>
  </si>
  <si>
    <t>Estudiantes capacitados en educación comunitaria</t>
  </si>
  <si>
    <t>Estudiantes capacitados en pesca y acuicultura</t>
  </si>
  <si>
    <t>Pescadores y Acuicultores</t>
  </si>
  <si>
    <t>Anexo III: Ficha Técnica del Indicador</t>
  </si>
  <si>
    <t>Elemento</t>
  </si>
  <si>
    <t>Nombre del indicador</t>
  </si>
  <si>
    <t>Debe ser una expresión verbal, precisa y concreta sobre lo que se quiere medir. El nombre debe caracterizarse por ser claro, preciso, autoexplicativo y que cualquier persona pueda entender qué se mide con ese indicador.</t>
  </si>
  <si>
    <t>Definición conceptual</t>
  </si>
  <si>
    <r>
      <t xml:space="preserve">Definición lo más completa posible del indicador, que incorpore aspectos metodológicos necesarios para su  interpretación y comprensión.
Incluir la definición de cada uno de los componentes del indicador. Comúnmente se establecen/adoptan las definiciones a nivel internacional, si no existe utilice la definición de la institución que produce el dato.
Si la información esté organizada por alguna clasificación, se debe indicar el manual de clasificación utilizado (en caso que exista). 
Por ejemplo: para las estadísticas relacionadas con salud, se debe especificar que utiliza la Clasificación Internacional de Enfermedades Versión CIE 10. 
</t>
    </r>
    <r>
      <rPr>
        <b/>
        <sz val="12"/>
        <color indexed="8"/>
        <rFont val="Calibri"/>
        <family val="2"/>
      </rPr>
      <t>Nota:</t>
    </r>
    <r>
      <rPr>
        <sz val="12"/>
        <color indexed="8"/>
        <rFont val="Calibri"/>
        <family val="2"/>
      </rPr>
      <t xml:space="preserve"> este espacio no incluye la interpretación del indicador. </t>
    </r>
  </si>
  <si>
    <t xml:space="preserve">Fórmula de cálculo </t>
  </si>
  <si>
    <t>Anotar la fórmula matemática requerida para el cálculo del indicador y especificar las operaciones y procesamientos de las variables/componentes necesarias para obtener el valor final del indicador.</t>
  </si>
  <si>
    <t>Componentes involucrados en la fórmula del cálculo</t>
  </si>
  <si>
    <t>Indicar cada uno de los componentes de la fórmula del cálculo del indicador.</t>
  </si>
  <si>
    <t>Unidad de medida</t>
  </si>
  <si>
    <t>Anotar la unidad de medida con la que se expresan los componentes o los valores del indicador, por ejemplo: número, porcentaje, tasa por cada tanto.</t>
  </si>
  <si>
    <t>Interpretación</t>
  </si>
  <si>
    <t>Escribir la interpretación de forma general correspondiente al indicador propuesto. De acuerdo con la Real Academia Española, interpretar corresponde a explicar o declarar el sentido de algo y, principalmente, el de un texto (RAE, 2017). 
Por ejemplo: suponga que el indicador es la Tasa de mortalidad de niños de 0 a 5 años de edad, entonces la interpretación general sería: En Costa Rica murieron “N” niños menores de 5 años por cada mil nacidos vivos en el año “X”.</t>
  </si>
  <si>
    <t>Desagregación</t>
  </si>
  <si>
    <t>Geográfica</t>
  </si>
  <si>
    <t>Especificar los distintos niveles de desagregación geográfica disponibles para el indicador, por ejemplo, provincia, cantón, distrito, regiones de planificación, zona (urbana o rural), Gran Área Metropolitana, entre otras.</t>
  </si>
  <si>
    <t>Temática</t>
  </si>
  <si>
    <t>Especificar las características (no geográficas) en que se presenta la información del indicador, por ejemplo, sexo, grupos de edad, discapacidad, nivel socioeconómico, causa de muerte, tipos de desastres, entre otros.</t>
  </si>
  <si>
    <t>Línea base</t>
  </si>
  <si>
    <t>Es el dato o  el valor  inicial del indicador a partir del cual se establecerán los valores futuros a alcanzar, en el proceso de programación y que servirá para el seguimiento y evaluación en la consecución de las metas. Se debe indicar si el dato es acumulado o corresponde a un período de tiempo determinado.</t>
  </si>
  <si>
    <t>Meta</t>
  </si>
  <si>
    <t xml:space="preserve">Son los valores de los indicadores asociados al objetivo respectivo que se espera alcanzar en el período. </t>
  </si>
  <si>
    <t xml:space="preserve">Periodicidad </t>
  </si>
  <si>
    <t>Especificar la frecuencia con la que se publican o se tienen disponibles los datos para el cálculo del indicador. Se entiende como el período de tiempo en que se actualiza el dato.
Por ejemplo: cada cuatro años, anual, trimestral, mensual, etc. La periodicidad puede no estar definida, para lo cual se sugiere: "Periodicidad no definida".</t>
  </si>
  <si>
    <t>Fuente de información</t>
  </si>
  <si>
    <t>Especificar la fuente de cada una de las variables/componentes del indicador. Además, no solo se debe especificar la institución, sino también el departamento u oficina o la publicación física o electrónica donde se encuentra disponible, si corresponde.</t>
  </si>
  <si>
    <t>Clasificación</t>
  </si>
  <si>
    <t>Seleccione a qué tipo de indicador corresponde:</t>
  </si>
  <si>
    <t>Tipo de operación estadística</t>
  </si>
  <si>
    <t>Indicar el tipo de fuente de datos del que procede el indicador, por ejemplo, este puede ser Censo, Encuesta, registro administrativo, entre otros.</t>
  </si>
  <si>
    <t>Comentarios generales</t>
  </si>
  <si>
    <t>Mencionar cualquier observación que se considere necesaria para que el usuario obtenga una mejor comprensión del indicador.</t>
  </si>
  <si>
    <t>Estudiantes capacitados provenientes de programas sociales de Gobierno en cursos de aprovechamiento</t>
  </si>
  <si>
    <t>Población programas de gobierno</t>
  </si>
  <si>
    <t>Limón, Pococí, Guácimo, Siquirres, Matina, Talamanca</t>
  </si>
  <si>
    <t>CUNLIMON, Dirección de Educación Comunitaria y Asistencia Técnica.</t>
  </si>
  <si>
    <t>Registro Administrativo de la Dirección: matrícula, reporte de notas, registro de certificaciones elaboradas.</t>
  </si>
  <si>
    <t>Sumatoria Simple
1 + 1</t>
  </si>
  <si>
    <t>Número de personas de programas sociales capacitadas</t>
  </si>
  <si>
    <t>Número de personas capacitadas</t>
  </si>
  <si>
    <t>Registro Administrativo de la Dirección: matrícula, reporte de notas, registro de certificaciones elaboradas, Informe de Asistencia Técnica.</t>
  </si>
  <si>
    <t>El CUNLIMON recibe un cánon por la pesca del atún, de acuerdo con lo dispuesto en la Ley 8486 de Pesca y Acuicultura, fondos que deben ser destinados al desarrollo de actividades relacionadas con la docencia, acción social e investigación en el desarrollo de la pesca, la acuicultura y la industrialización de esos productos en la provincia de Limón.</t>
  </si>
  <si>
    <t>Semestral</t>
  </si>
  <si>
    <t>Registro Administrativo de la Dirección: certificados elaborados, informes.</t>
  </si>
  <si>
    <t>Número de programas impartidos</t>
  </si>
  <si>
    <t xml:space="preserve">Registro Administrativo de la Dirección: Programas de diferentes idiomas </t>
  </si>
  <si>
    <t>Registro administrativo</t>
  </si>
  <si>
    <t>Cuatrimestral</t>
  </si>
  <si>
    <t>Registros del área de Bienestar Estudiantil y Control Educativo</t>
  </si>
  <si>
    <t>Registros de coordinaciones y control educativo</t>
  </si>
  <si>
    <t>Registro de coordinaciones y control educativo</t>
  </si>
  <si>
    <t>Sexo</t>
  </si>
  <si>
    <t>Encuesta o Registro administrativo</t>
  </si>
  <si>
    <t>Beneficiar a un porcentaje de la población estudiantil del Cunlimón, identificada como población de bajos ingresos, lo que les dificulta mantenerse en el sistema educativo superior.</t>
  </si>
  <si>
    <t>Número de ofertas académicas brindadas</t>
  </si>
  <si>
    <t>Las carreras de diplomado cumplen con un proceso de aprobación ante el Consejo Superior de Educación, antes de estar disponibles para ofertar a la comunidad limonense.</t>
  </si>
  <si>
    <r>
      <t xml:space="preserve">Personas provenientes de programas sociales de Gobierno, que culminaron los cursos de aprovechamiento de Educación Comunitaria.
</t>
    </r>
    <r>
      <rPr>
        <b/>
        <sz val="12"/>
        <color indexed="8"/>
        <rFont val="Calibri"/>
        <family val="2"/>
      </rPr>
      <t xml:space="preserve">Programas sociales: </t>
    </r>
    <r>
      <rPr>
        <sz val="12"/>
        <color indexed="8"/>
        <rFont val="Calibri"/>
        <family val="2"/>
      </rPr>
      <t xml:space="preserve">iniciativa destinada a mejorar las condiciones de vida de una población.
</t>
    </r>
    <r>
      <rPr>
        <b/>
        <sz val="12"/>
        <color indexed="8"/>
        <rFont val="Calibri"/>
        <family val="2"/>
      </rPr>
      <t>Cursos aprovechamiento:</t>
    </r>
    <r>
      <rPr>
        <sz val="12"/>
        <color indexed="8"/>
        <rFont val="Calibri"/>
        <family val="2"/>
      </rPr>
      <t xml:space="preserve"> actividades de treinta (30 o más horas efectivas de capacitación recibida, en las que se aplican sistemas o criterios para evaluar la participación, el aprendizaje alcanzado y  determinar su  aprobación.
</t>
    </r>
    <r>
      <rPr>
        <b/>
        <sz val="12"/>
        <color indexed="8"/>
        <rFont val="Calibri"/>
        <family val="2"/>
      </rPr>
      <t>Educación Comunitaria:</t>
    </r>
    <r>
      <rPr>
        <sz val="12"/>
        <color indexed="8"/>
        <rFont val="Calibri"/>
        <family val="2"/>
      </rPr>
      <t xml:space="preserve"> conjunto de acciones educativas dirigidas a personas que no han terminado o no están en el sistema educativo formal, que requieran desarrollar acciones de fortalecimiento, con el interés en adquirir conocimientos, desarrollar habilidades y destrezas, así como, modificar conductas que contribuyan a su competencia laboral y que a la vez les permita mayor empleabilidad o despierte el interés en el establecimiento de su propio negocio.</t>
    </r>
  </si>
  <si>
    <t>Brindar capacitación en diferentes ramas, a la población registrada en los programas de gobierno, como lo es el programa PRONAE.</t>
  </si>
  <si>
    <t>Brindar capacitación a la población en general, mediante cursos libres y programas modulares, para el fortalecimiento de las competencias, de acuerdo a las necesidades empresariales de la provincia.</t>
  </si>
  <si>
    <r>
      <t xml:space="preserve">Personas que finalizaron el proceso de capacitación ofertados mediante la Educación Comunitaria.
</t>
    </r>
    <r>
      <rPr>
        <b/>
        <sz val="12"/>
        <color indexed="8"/>
        <rFont val="Calibri"/>
        <family val="2"/>
      </rPr>
      <t xml:space="preserve">Capacitación: </t>
    </r>
    <r>
      <rPr>
        <sz val="12"/>
        <color indexed="8"/>
        <rFont val="Calibri"/>
        <family val="2"/>
      </rPr>
      <t xml:space="preserve">proceso estructurado y organizado por medio del cual se suministra información y se proporcionan habilidades a una persona para que desempeñe a satisfacción un trabajo determinado.
</t>
    </r>
    <r>
      <rPr>
        <b/>
        <sz val="12"/>
        <color indexed="8"/>
        <rFont val="Calibri"/>
        <family val="2"/>
      </rPr>
      <t>Educación Comunitaria:</t>
    </r>
    <r>
      <rPr>
        <sz val="12"/>
        <color indexed="8"/>
        <rFont val="Calibri"/>
        <family val="2"/>
      </rPr>
      <t xml:space="preserve"> conjunto de acciones educativas dirigidas a personas que no han terminado o no están en el sistema educativo formal, que requieran desarrollar acciones de fortalecimiento, con el interés en adquirir conocimientos, desarrollar habilidades y destrezas, así como, modificar conductas que contribuyan a su competencia laboral y que a la vez les permita mayor empleabilidad o despierte el interés en el establecimiento de su propio negocio.</t>
    </r>
  </si>
  <si>
    <r>
      <t xml:space="preserve">Personas provenientes de la actividad de pesca y acuicultura, que culminaron los cursos de aprovechamiento de Educación Comunitaria; dirigidos al desarrollo y fortalecimiento de las habilidades y destrezas de los acuicultores y pescadores, para la promoción del emprendimiento en esas disciplinas.
</t>
    </r>
    <r>
      <rPr>
        <b/>
        <sz val="12"/>
        <color indexed="8"/>
        <rFont val="Calibri"/>
        <family val="2"/>
      </rPr>
      <t>Acuicultura:</t>
    </r>
    <r>
      <rPr>
        <sz val="12"/>
        <color indexed="8"/>
        <rFont val="Calibri"/>
        <family val="2"/>
      </rPr>
      <t xml:space="preserve"> Producción comercial en cautividad de animales y de plantas acuáticas en condiciones controladas. La acuicultura comercial implica la
propiedad individual o colectiva de los organismos cultivados, así como los procesos de transporte, industrialización y comercialización de esos
organismos.
</t>
    </r>
    <r>
      <rPr>
        <b/>
        <sz val="12"/>
        <color indexed="8"/>
        <rFont val="Calibri"/>
        <family val="2"/>
      </rPr>
      <t>Pesca artesanal:</t>
    </r>
    <r>
      <rPr>
        <sz val="12"/>
        <color indexed="8"/>
        <rFont val="Calibri"/>
        <family val="2"/>
      </rPr>
      <t xml:space="preserve"> Actividad de pesca realizada en forma artesanal por personas físicas, con uso de embarcación, en las aguas continentales o en la zona costera y con una autonomía para faenar, hasta un máximo de cinco millas náuticas del litoral que se realiza con propósitos comerciales.</t>
    </r>
  </si>
  <si>
    <t>Brindar capacitación a la población que labora en la pesca y acuicultura, mediante cursos libres, para el fortalecimiento de sus habilidades y competencias.</t>
  </si>
  <si>
    <t>Brindar programas de capacitación respecto al aprendizaje de las lenguas extranjeras que el mercado demande, tales como inglés, italiano y otros</t>
  </si>
  <si>
    <t>Los factores que podrían incidir en el logro de la meta es la disminución del canon de la Ley de Pesca y Acuicultura para la atención de dicha población. Además de la Emergencia Nacional por el COVID-19 en cuanto a desempleo lo que implica la perdida del poder adquisitivo, la imposiblidad deatender sus necesidades básicas, y el acceso a las TIC para los procesos de enseñanza aprendizaje  mediante los entornos virtuales</t>
  </si>
  <si>
    <t>Los factores que podrían incidir en los logron de las metas es la situación socioeconómica de los estudiantes, la disponibilidad de tiempos docentes para la atención de dicha población en zonas vulnerables. Además de la Emergencia Nacional por el COVID-19 en cuanto al desempleo, lo que implica la perdida del poder adquisitivo, la imposiblidad de atender sus necesidades básicas y el acceso a las TIC para los procesos de enseñanza aprendizaje virtualizado.</t>
  </si>
  <si>
    <t>Los factores que podrían incidir en los logros de las metas para el aprendizaje de una Lengua Extranjera, es la disponibilidad de tiempos docentes para su atención. Además de la Emergencia Nacional por el COVID-19 en cuanto a desempleo lo que implica la perdida del poder adquisitivo, la imposiblidad de atender sus necesidades básicas, y el acceso a las TIC para los procesos de enseñanza aprendizaje en un entorno virtual.</t>
  </si>
  <si>
    <t>Programas impartidos para el aprendizaje de una Lengua Extranjera que permita satisfacer las necesidades del mercado laboral en los diferentes cantones de la provincia</t>
  </si>
  <si>
    <t>Que no haya solicitud de becas debido a que cuenten con otro tipo de ayudas</t>
  </si>
  <si>
    <t>Que debido a eventos fortuitos (como el Covid-19) no se pueda ofertar la Práctica Supervisada</t>
  </si>
  <si>
    <t>El incremento en la necesidad de tiempos docentes para ampliar la oferta existente en los diferentes cantones</t>
  </si>
  <si>
    <t>MATRIZ DE ARTICULACION PLAN PRESUPUESTO 2021</t>
  </si>
  <si>
    <t>CODIGO Y NOMBRE DEL PRODUCTO FINAL Y/O INTERMEDIO (BIENES/
SERVICIOS)</t>
  </si>
  <si>
    <t>CODIGO Y NOMBRE INDICADORES DE PRODUCTO FINAL Y/O INTERMEDIO</t>
  </si>
  <si>
    <t>Innovación, competitividad y productividad</t>
  </si>
  <si>
    <t>Incrementar la competitividad,  la productividad nacional y la generación del empleo formal en Costa Rica, mediante el fomento de la innovación, la empresariedad,  la  capacitación del recurso humano, la inserción al mercado  internacional y el cumplimiento de los derechos laborales.</t>
  </si>
  <si>
    <t>Programa Académico</t>
  </si>
  <si>
    <t>Programa de Educación Comunitaria y Asistencia Técnica</t>
  </si>
  <si>
    <t>Aumentar la matrícula de estudiantes en la formación parauniversitaria</t>
  </si>
  <si>
    <t>Promover oportunidades de aprendizaje permanente mediante los programas de Educación Comunitaria y Asistencia Técnica</t>
  </si>
  <si>
    <t>Cantidad acumulada de estudiantes matriculados</t>
  </si>
  <si>
    <t>Cantidad acumulada de personas matriculadas en los programas de Educación Comunitaria y Asistencia Técnica</t>
  </si>
  <si>
    <t>1650
Línea base acumulada</t>
  </si>
  <si>
    <t>2917
Línea base acumulada</t>
  </si>
  <si>
    <t>2019-2022: 3740
2019: 3280
2020: 3380
2021: 3540
2022: 3740</t>
  </si>
  <si>
    <t>2019-2022: 2050
2019: 1750
2020: 1850
2021: 1950
2022: 2050</t>
  </si>
  <si>
    <t>Región Huetar Caribe</t>
  </si>
  <si>
    <t>Garantizar una educación inclusiva y equitativa de calidad y promover oportunidades de aprendizaje permanente para todos</t>
  </si>
  <si>
    <t>t+3
(2024)</t>
  </si>
  <si>
    <t>t+2
(2023)</t>
  </si>
  <si>
    <t>t+1
(2022)</t>
  </si>
  <si>
    <t>ANUAL
(2021)</t>
  </si>
  <si>
    <t xml:space="preserve">PF.01. Formación Técnica Superior    </t>
  </si>
  <si>
    <t>Estudiantes matriculados</t>
  </si>
  <si>
    <t>Estudiantes capacitados</t>
  </si>
  <si>
    <t>Se refiere a estudiantes provenientes de los seis cantones de la provincia de Limón matriculados en alguno de los diplomados que ofrece CUNLIMÓN, a saber: Dirección de Empresas, Contabilidad y Finanzas, Computación Empresarial, Gestión de la Salud y Seguridad Ocupacional, Gestión Logística, Gestión Operativa de Terminales Portuarias, Inglés como Segunda Lengua, Redes.</t>
  </si>
  <si>
    <t>Sumatoria de estudiantes matriculados en los diplomados de los seis cantones</t>
  </si>
  <si>
    <t>Personas matriculadas de cada programa ofertado en los tres cuatrimestres del año</t>
  </si>
  <si>
    <t>Cantidad acumulada de estudiantes provenientes de los seis cantones de la provincia de Limón matriculados en los diplomados</t>
  </si>
  <si>
    <t>2018: 1670 acumulada</t>
  </si>
  <si>
    <t>Sistema de matrícula, área de Registro de la Dirección Administrativa Financiera</t>
  </si>
  <si>
    <t xml:space="preserve">Registro administrativo </t>
  </si>
  <si>
    <t>Esto se debe a que la población de la provincia necesita formación a nivel académico que le permita satisfacer las necesidades formación existentes en el cantón. Con el aumento en la matrícula de nuevos estudiantes y la labor del área académica para que los estudiantes que por una u otra razón se hayan retirado de las aulas vuelvan, se está brindando a la población la formación requerida para que puedan aumentar su competitividad. 
Se trabaja con la cantidad de personas matriculadas en los diplomados debido a que, para realizar esas matrículas anuales, el Cunlimón invierte más de un 70% del total del presupuesto. El mantener las instalaciones, equipos, docentes y servicios que se le ofrecen a la población tiene un alto grado de compromiso y requiere de una fuerte inversión económica. Los egresados, al igual que en los servicios educativos que se brindan por parte del MEP, no es una variable controlable y a ese estado no llega toda la población que se matricula. Los gastos que generan los egresados y graduados son mínimos comparados con los de la población activa que se encuentra en las aulas y que no necesariamente llega a concluir sus estudios, aunque, solo el hecho de que reciban algún tipo de formación, les cambia las perspectivas con las que ingresaron y les permite, de algún modo, ubicarse en otro nivel de la cadena de producción.</t>
  </si>
  <si>
    <t>Producto: PF.01. Formación Técnica Superior</t>
  </si>
  <si>
    <t>Producto: PF.01. Programas de Capacitación</t>
  </si>
  <si>
    <t>Sumatoria de personas matriculadas en los programas de Educación Comunitaria y Asistencia Técnica ofertados en la provincia de Limón</t>
  </si>
  <si>
    <t>Personas matriculadas de cada programa ofertado en el año</t>
  </si>
  <si>
    <t>Cantidad acumulada de personas matriculadas en los programas de Educación Comunitaria y Asistencia Técnica de los seis cantones de la provincia de Limón</t>
  </si>
  <si>
    <t>2018: 2917  acumulada</t>
  </si>
  <si>
    <t>Sistema de matrícula de Registro del Departamento de Extensión Comunitaria</t>
  </si>
  <si>
    <t xml:space="preserve">La población de la provincia de Limón necesita programas que se ajusten a las diferentes modalidades de capacitación, que permita satisfacer las necesidades del mercado laboral, social y cultural de la comunidad, así como los emprendimientos. </t>
  </si>
  <si>
    <r>
      <rPr>
        <b/>
        <sz val="12"/>
        <color indexed="8"/>
        <rFont val="Calibri"/>
        <family val="2"/>
      </rPr>
      <t xml:space="preserve">Educación Comunitaria: </t>
    </r>
    <r>
      <rPr>
        <sz val="12"/>
        <color indexed="8"/>
        <rFont val="Calibri"/>
        <family val="2"/>
      </rPr>
      <t>es en el conjunto de acciones educativas dirigidas a personas que no han terminado o no están en el sistema educativo formal, e instituciones públicas y privadas que requieran desarrollar acciones de fortalecimiento, con el interés en adquirir conocimientos, desarrollar habilidades y destrezas, así como, modificar conductas que contribuyan a su competencia laboral y que a la vez les permita mayor empleabilidad o despierte el interés en el establecimiento de su propio negocio.</t>
    </r>
  </si>
  <si>
    <t>Actividades</t>
  </si>
  <si>
    <t>PF.02 Actividades para la promoción de la cultura y las artes</t>
  </si>
  <si>
    <t>PF.01. Formación Continua</t>
  </si>
  <si>
    <t>Becas</t>
  </si>
  <si>
    <t>Oferta académica</t>
  </si>
  <si>
    <t>Docentes</t>
  </si>
  <si>
    <t>Deserción</t>
  </si>
  <si>
    <t>Infraestructura</t>
  </si>
  <si>
    <t>Los factores que podrían incidir en los logros de las metas para la asistencia técnica dirigida al sector empresaria, instituciones públicas y privadas, organizaciones y otras agrupaciones, la disponibilidad de tiempos docentes para su atención, recursos y otros factores que puede incidir de manera significativa, como efecto de la  Emergencia Nacional por el COVID-19 en cuanto a desempleo lo que implica la perdida del poder adquisitivo, la imposiblidad de atender sus necesidades básicas, y el acceso a las TIC para los procesos de enseñanza aprendizaje en un entorno virtual.</t>
  </si>
  <si>
    <t>Los factores que podrían incidir en el logro de la meta de actividades realizadas para la promoción de la cultura y las artes, depende de la disponibilidad de tiempos doentes, la situación de restricción sanitaria, generado por el  COVID-19, aunado a esto la población atendida en su mayoría están en riesgo social, y no cuenta con el acceso a las TIC para los procesos de enseñanza apredizaje en un entorno virtual.</t>
  </si>
  <si>
    <t>Los factores que podrían incidir en los logros de las metas es la asignación de recursos para los estudiantes provenientes de programas sociales de gobierno, la disponibilidad de tiempos docentes para su atención. Además de la Emergencia Nacional por el COVID-19 en cuanto al desempleo, lo que implica la perdida del poder adquisitivo y la imposiblidad de atender sus necesidades básicas y el acceso a las TIC para los procesos de enseñanza aprendizaje virtualizado.</t>
  </si>
  <si>
    <t>Infraestructura tecnológica</t>
  </si>
  <si>
    <t>PF.01.01. Sumatoria de estudiantes matriculados en los diplomados de los seis cantones
(Gestión)</t>
  </si>
  <si>
    <t>Servicio</t>
  </si>
  <si>
    <t>Publicidad</t>
  </si>
  <si>
    <t>PF.01.01</t>
  </si>
  <si>
    <t>PF.01.02</t>
  </si>
  <si>
    <t>PF.01.03</t>
  </si>
  <si>
    <t>PF.01.04</t>
  </si>
  <si>
    <t>PF.01.05</t>
  </si>
  <si>
    <t>PF.01.06</t>
  </si>
  <si>
    <t>PF.01.07</t>
  </si>
  <si>
    <t>PF.01.08</t>
  </si>
  <si>
    <t>PF.01.09</t>
  </si>
  <si>
    <t>PF.01.10</t>
  </si>
  <si>
    <t>PF.01.11</t>
  </si>
  <si>
    <t>Oferta académica brindada</t>
  </si>
  <si>
    <t xml:space="preserve"> Porcentaje de cursos a nivel de diplomado que incorporan la tecnología educativa</t>
  </si>
  <si>
    <t>Porcentaje de deserción en los diplomados</t>
  </si>
  <si>
    <t>Porcentaje de cursos calificados con nivel de muy bueno y excelente en la evaluación del curso</t>
  </si>
  <si>
    <t>La calidad en la formación parauniversitaria se ve reflejada, en gran medida, en el resultado de sus estudiantes mediante la prueba comprensiva, opción que eligen los estudiantes como requisito final para obtener su título de diplomado parauniversitario.</t>
  </si>
  <si>
    <t>Cursos con tecnología educativa/Total Cursos de Diplomado</t>
  </si>
  <si>
    <t>Total de docentes capacitados/Total de docentes</t>
  </si>
  <si>
    <t>Total anual de resultados obtenidos en nivel muy bueno y excelente/Total de evaluaciones anuales</t>
  </si>
  <si>
    <t>Producto: PF.02. Actividades para la promoción de la cultura y las artes</t>
  </si>
  <si>
    <t>PF.02.01</t>
  </si>
  <si>
    <t>Número de asistencias técnicas</t>
  </si>
  <si>
    <t>Evaluación cursos</t>
  </si>
  <si>
    <t>Número de actividades</t>
  </si>
  <si>
    <t>Registro Administrativo de la Dirección: Asistencias técnicas</t>
  </si>
  <si>
    <t>Número de actividades para la promoción de la cultura y las artes</t>
  </si>
  <si>
    <t>Número de asistencias técnicas realizadas, dirigidas al sector empresarial, instituciones públicas y privadas, organizaciones y otras agrupaciones.</t>
  </si>
  <si>
    <t>Transferencia de gobierno e ingresos propios</t>
  </si>
  <si>
    <t>Responder a la demanda del mercado con una oferta académica vinculada con los diversos sectores sociales, culturales y productivos del país</t>
  </si>
  <si>
    <t>Posicionar al CUNLIMON como institución parauniversitaria estatal líder en la Provincia de Limón</t>
  </si>
  <si>
    <t>Disponer de las condiciones adecuadas para el desarrollo de los servicios educativos</t>
  </si>
  <si>
    <t>Promedio igual o superior a 80% en el resultado total de la opción de graduación</t>
  </si>
  <si>
    <t>Total anual de resultados obtenidos en la opción de graduación/Total anual de opciones de graduación aplicadas</t>
  </si>
  <si>
    <t>Porcentaje de docentes capacitados en mediación pedagógica y tecnológica.</t>
  </si>
  <si>
    <t>Cantidad anual de estudiantes matriculados de los diplomados que desertan / Total anual de estudiantes matriculados de los diplomados</t>
  </si>
  <si>
    <t>Costo promedio de la inversión en publicidad por estudiante matriculado en las carreras de diplomado (reingreso y nuevo ingreso)</t>
  </si>
  <si>
    <t>Total de presupuesto ejecutado en actividades promocionales / Cantidad de estudiantes matriculados</t>
  </si>
  <si>
    <t xml:space="preserve"> Porcentaje de ejecución presupuestaria en proyectos de infraestructura tecnológica para el mejoramiento del servicio</t>
  </si>
  <si>
    <t>Porcentaje de presupuesto anual ejecutado en programas de becas para personas en condiciones de vulnerabilidad</t>
  </si>
  <si>
    <t>Monto de ejecución anual en programas de becas / Monto presupuesto anual del programa Académico</t>
  </si>
  <si>
    <t>Porcentaje de ejecución presupuestaria en proyectos de infraestructura académica para el mejoramiento del servicio</t>
  </si>
  <si>
    <t>Total de presupuesto ejecutado en proyectos de infraestructura académica / Presupuesto asignado en proyectos de infraestructura académica</t>
  </si>
  <si>
    <t>Total de presupuesto ejecutado en proyectos de infraestructura tecnológica / Presupuesto asignado en proyectos de infraestructura tecnológica</t>
  </si>
  <si>
    <t>PF.01.01.Sumatoria de personas matriculadas en los programas de Educación Comunitaria y Asistencia técnica ofertados en la provincia de Limón 
(Gestión)</t>
  </si>
  <si>
    <t>PF.01.02. Porcentaje de presupuesto anual ejecutado en programas de becas para personas en condiciones de vulnerabilidad.
(Gestión)</t>
  </si>
  <si>
    <t>PF.01.03. Promedio igual o superior a 80% en el resultado total de la opción de graduación.
(Calidad)</t>
  </si>
  <si>
    <t>PF.01.04. Oferta académica brindada
(Gestión)</t>
  </si>
  <si>
    <t>PF.01.05. Porcentaje de cursos a nivel de diplomado que incorporan la tecnología educativa
(Calidad)</t>
  </si>
  <si>
    <t>PF.01.06. Porcentaje de docentes capacitados en mediación pedagógica y tecnológica.
(Calidad)</t>
  </si>
  <si>
    <t>PF.01.07. Porcentaje de cursos calificados con nivel de muy bueno y excelente en la evaluación del curso.
(Calidad)</t>
  </si>
  <si>
    <t>PF.01.08. Porcentaje de deserción en los diplomados.
(Calidad)</t>
  </si>
  <si>
    <t xml:space="preserve">PF.01.10. Porcentaje de ejecución presupuestaria en proyectos de infraestructura académica para el mejoramiento del servicio. 
(Eficiencia)
</t>
  </si>
  <si>
    <t>PF.01.11. Porcentaje de ejecución presupuestaria en proyectos de infraestructura tecnológica para el mejoramiento del servicio.  
(Eficiencia)</t>
  </si>
  <si>
    <t>PF.01.02. Estudiantes capacitados provenientes de programas sociales de Gobierno en cursos de aprovechamiento
(Gestión)</t>
  </si>
  <si>
    <t>PF.01.03. Estudiantes capacitados en educación comunitaria
(Gestión)</t>
  </si>
  <si>
    <t>PF.01.04. Estudiantes capacitados en pesca y acuicultura
(Gestión)</t>
  </si>
  <si>
    <t>PF.01.05. Programas impartidos para el aprendizaje de una Lengua Extranjera que permita satisfacer las necesidades del mercado laboral en los diferentes cantones de la provincia
(Gestión)</t>
  </si>
  <si>
    <t>PF.01.06. Número de asistencias técnicas realizadas, dirigidas al sector empresarial, instituciones públicas y privadas, organizaciones y otras agrupaciones.
(Gestión)</t>
  </si>
  <si>
    <t>PF.02.01. Número de actividades para la promoción de la cultura y las artes
(Gestión)</t>
  </si>
  <si>
    <t>PF.01.09. Costo promedio de la inversión en publicidad por estudiante matriculado en las carreras de diplomado (reingreso y nuevo ingreso).
(Eficiencia)</t>
  </si>
  <si>
    <r>
      <t xml:space="preserve">Porcentaje de estudiantes matriculados en alguna de las carreras de Diplomado, beneficiados con beca estudiantil.
</t>
    </r>
    <r>
      <rPr>
        <b/>
        <sz val="12"/>
        <color indexed="8"/>
        <rFont val="Calibri"/>
        <family val="2"/>
      </rPr>
      <t>Presupuesto ejecutado:</t>
    </r>
    <r>
      <rPr>
        <sz val="12"/>
        <color indexed="8"/>
        <rFont val="Calibri"/>
        <family val="2"/>
      </rPr>
      <t xml:space="preserve"> Conjunto de gastos e ingresos efectuados en un determinado período de tiempo, para el cumplimiento de un objetivo específico.
</t>
    </r>
    <r>
      <rPr>
        <b/>
        <sz val="12"/>
        <color indexed="8"/>
        <rFont val="Calibri"/>
        <family val="2"/>
      </rPr>
      <t xml:space="preserve">Vulnerabilidad: </t>
    </r>
    <r>
      <rPr>
        <sz val="12"/>
        <color indexed="8"/>
        <rFont val="Calibri"/>
        <family val="2"/>
      </rPr>
      <t xml:space="preserve">es el riesgo que una persona, sistema u objeto puede sufrir frente a peligros inminentes, sean ellos desastres naturales, desigualdades económicas, políticas, sociales o culturales.
</t>
    </r>
    <r>
      <rPr>
        <b/>
        <sz val="12"/>
        <color indexed="8"/>
        <rFont val="Calibri"/>
        <family val="2"/>
      </rPr>
      <t>Estudiantes matriculados:</t>
    </r>
    <r>
      <rPr>
        <sz val="12"/>
        <color indexed="8"/>
        <rFont val="Calibri"/>
        <family val="2"/>
      </rPr>
      <t xml:space="preserve"> Población que ha realizado su proceso de inscripción en alguna de las carreras a nivel de diplomado en el Cunlimón.
</t>
    </r>
    <r>
      <rPr>
        <b/>
        <sz val="12"/>
        <color indexed="8"/>
        <rFont val="Calibri"/>
        <family val="2"/>
      </rPr>
      <t xml:space="preserve">Beca estudiantil: </t>
    </r>
    <r>
      <rPr>
        <sz val="12"/>
        <color indexed="8"/>
        <rFont val="Calibri"/>
        <family val="2"/>
      </rPr>
      <t xml:space="preserve">Exoneración total o parcial de la matrícula y/o materias de alguna carrera de diplomado del Cunlimón.
</t>
    </r>
  </si>
  <si>
    <t>Notas obtenidas en las pruebas comprensivas y/o prácticas supervisadas y número de pruebas compresivas y/o prácticas supervisadas realizadas.</t>
  </si>
  <si>
    <r>
      <t xml:space="preserve">El resultado promedio total de las notas obtenidas por los estudiantes que realizan la opción de graduación, ya sea práctica formativa o prueba comprensiva, deberá ser igual o superior a un promedio de 80%.
</t>
    </r>
    <r>
      <rPr>
        <b/>
        <sz val="12"/>
        <color indexed="8"/>
        <rFont val="Calibri"/>
        <family val="2"/>
      </rPr>
      <t>Evaluación:</t>
    </r>
    <r>
      <rPr>
        <sz val="12"/>
        <color indexed="8"/>
        <rFont val="Calibri"/>
        <family val="2"/>
      </rPr>
      <t xml:space="preserve"> Valoración de conocimientos, actitud y rendimiento de una persona o de un servicio.
</t>
    </r>
    <r>
      <rPr>
        <b/>
        <sz val="12"/>
        <color indexed="8"/>
        <rFont val="Calibri"/>
        <family val="2"/>
      </rPr>
      <t xml:space="preserve">Opción de graduación: </t>
    </r>
    <r>
      <rPr>
        <sz val="12"/>
        <color indexed="8"/>
        <rFont val="Calibri"/>
        <family val="2"/>
      </rPr>
      <t>evaluación final de graduación, con modalidades de práctica supervisada y prueba comprensiva, de libre escongencia para el estudiante.</t>
    </r>
  </si>
  <si>
    <r>
      <t xml:space="preserve">Cantidad de carreras a nivel de diplomado ofertadas anualmente, suministrándole a la población limonense, mayas curriculares vinculadas con las necesidades empresariales de la provincia.
</t>
    </r>
    <r>
      <rPr>
        <b/>
        <sz val="12"/>
        <color indexed="8"/>
        <rFont val="Calibri"/>
        <family val="2"/>
      </rPr>
      <t>Oferta académica:</t>
    </r>
    <r>
      <rPr>
        <sz val="12"/>
        <color indexed="8"/>
        <rFont val="Calibri"/>
        <family val="2"/>
      </rPr>
      <t xml:space="preserve"> Programa, concentración, especialidad o cualquiera otra denominación académica, que haya de anunciar u ofrecer una institución de
educación superior, como un conjunto separado y predefinido de materias conducente a un grado, diploma, título u otro conocimiento oficial.
</t>
    </r>
    <r>
      <rPr>
        <b/>
        <sz val="12"/>
        <color indexed="8"/>
        <rFont val="Calibri"/>
        <family val="2"/>
      </rPr>
      <t>Carrera:</t>
    </r>
    <r>
      <rPr>
        <sz val="12"/>
        <color indexed="8"/>
        <rFont val="Calibri"/>
        <family val="2"/>
      </rPr>
      <t xml:space="preserve"> Conjunto de estudios universitarios, repartidos en cursos, que capacitan para el ejercicio de una profesión y conducen a la obtención de un grado.
</t>
    </r>
    <r>
      <rPr>
        <b/>
        <sz val="12"/>
        <color indexed="8"/>
        <rFont val="Calibri"/>
        <family val="2"/>
      </rPr>
      <t>Diplomado parauniversitario: Pregrado académico que se otorga a las personas que cumplen los requisitos de un programa parauniversitario (carrera corta).</t>
    </r>
  </si>
  <si>
    <r>
      <t>Se refiere al valor porcentual de cursos que conforman la oferta académica brindada, que utilizan la tecnología educativa para el desarrollo de los contenidos académicos</t>
    </r>
    <r>
      <rPr>
        <b/>
        <sz val="12"/>
        <color indexed="8"/>
        <rFont val="Calibri"/>
        <family val="2"/>
      </rPr>
      <t xml:space="preserve">
Diplomado parauniversitario:</t>
    </r>
    <r>
      <rPr>
        <sz val="12"/>
        <color indexed="8"/>
        <rFont val="Calibri"/>
        <family val="2"/>
      </rPr>
      <t xml:space="preserve"> Pregrado académico que se otorga a las personas que cumplen los requisitos de un programa parauniversitario (carrera corta).
Tecnología educativa: conjunto de conocimientos, aplicaciones y dispositivos que permiten la aplicación de las herramientas tecnológicas en el proceso de enseñanza y aprendizaje.</t>
    </r>
  </si>
  <si>
    <r>
      <t xml:space="preserve">Valor porcentual de docentes que han recibido algún proceso de capacitación en el ámbito pedagógico y/o tecnológico, para el desarrollo de los cursos a nivel de diplomado.
</t>
    </r>
    <r>
      <rPr>
        <b/>
        <sz val="12"/>
        <color indexed="8"/>
        <rFont val="Calibri"/>
        <family val="2"/>
      </rPr>
      <t>Docente:</t>
    </r>
    <r>
      <rPr>
        <sz val="12"/>
        <color indexed="8"/>
        <rFont val="Calibri"/>
        <family val="2"/>
      </rPr>
      <t xml:space="preserve"> persona habilitada con los conocimientos y capacidad necesaria para impartir enseñanzas con contenido científico, matemático, histórico, técnico, lingüístico o artístico.
</t>
    </r>
    <r>
      <rPr>
        <b/>
        <sz val="12"/>
        <color indexed="8"/>
        <rFont val="Calibri"/>
        <family val="2"/>
      </rPr>
      <t xml:space="preserve">Mediación pedagógica: el </t>
    </r>
    <r>
      <rPr>
        <sz val="12"/>
        <color indexed="8"/>
        <rFont val="Calibri"/>
        <family val="2"/>
      </rPr>
      <t xml:space="preserve">despliegue de acciones organizadas de interacción pedagógica con la finalidad de promover y facilitar procesos de aprendizajes que fortalezcan el sentido aprendiente de los participantes.
</t>
    </r>
    <r>
      <rPr>
        <b/>
        <sz val="12"/>
        <color indexed="8"/>
        <rFont val="Calibri"/>
        <family val="2"/>
      </rPr>
      <t>Mediación tecnológica:</t>
    </r>
    <r>
      <rPr>
        <sz val="12"/>
        <color indexed="8"/>
        <rFont val="Calibri"/>
        <family val="2"/>
      </rPr>
      <t xml:space="preserve"> relación dada entre el docente, los estudiantes y el contenido, bajo el uso de las nuevas Tecnologías de la Información y Comunicación (TIC).</t>
    </r>
  </si>
  <si>
    <r>
      <t xml:space="preserve">Se refiere al valor porcentual de los cursos a nivel de diplomado que obtienen en su resultado de evaluación niveles de muy bueno y excelente.
</t>
    </r>
    <r>
      <rPr>
        <b/>
        <sz val="12"/>
        <color indexed="8"/>
        <rFont val="Calibri"/>
        <family val="2"/>
      </rPr>
      <t>Curso:</t>
    </r>
    <r>
      <rPr>
        <sz val="12"/>
        <color indexed="8"/>
        <rFont val="Calibri"/>
        <family val="2"/>
      </rPr>
      <t xml:space="preserve"> conjunto de lecciones o clases sobre un tema estructurado a través de un plan.
</t>
    </r>
    <r>
      <rPr>
        <b/>
        <sz val="12"/>
        <color indexed="8"/>
        <rFont val="Calibri"/>
        <family val="2"/>
      </rPr>
      <t>Evaluación:</t>
    </r>
    <r>
      <rPr>
        <sz val="12"/>
        <color indexed="8"/>
        <rFont val="Calibri"/>
        <family val="2"/>
      </rPr>
      <t xml:space="preserve"> Valoración de conocimientos, actitud y rendimiento de una persona o de un servicio.</t>
    </r>
  </si>
  <si>
    <t>PF.01.07. Porcentaje de cursos calificados con nivel de muy bueno y excelente en la evaluación del curso, del programa de Educación Comunitaria y Asistencia Técnica.
(Calidad)</t>
  </si>
  <si>
    <t>Porcentaje de cursos calificados con nivel de muy bueno y excelente en la evaluación del curso, del programa de Educación Comunitaria y Asistencia Técnica</t>
  </si>
  <si>
    <r>
      <t xml:space="preserve">Valor porcentual de la cantidad de estudiantes que desertan de la educación superior parauniversitaria.
</t>
    </r>
    <r>
      <rPr>
        <b/>
        <sz val="12"/>
        <color indexed="8"/>
        <rFont val="Calibri"/>
        <family val="2"/>
      </rPr>
      <t>Deserción:</t>
    </r>
    <r>
      <rPr>
        <sz val="12"/>
        <color indexed="8"/>
        <rFont val="Calibri"/>
        <family val="2"/>
      </rPr>
      <t xml:space="preserve"> abandonar los cursos matriculados en un periodo específico.</t>
    </r>
  </si>
  <si>
    <r>
      <t xml:space="preserve">Monto en publicidad invertido por estudiante (nuevo o de reingreso) matriculado en las carreras a nivel de diplomado.
</t>
    </r>
    <r>
      <rPr>
        <b/>
        <sz val="12"/>
        <color indexed="8"/>
        <rFont val="Calibri"/>
        <family val="2"/>
      </rPr>
      <t>Inversión:</t>
    </r>
    <r>
      <rPr>
        <sz val="12"/>
        <color indexed="8"/>
        <rFont val="Calibri"/>
        <family val="2"/>
      </rPr>
      <t xml:space="preserve"> actividad que consiste en dedicar recursos con el objetivo de obtener un beneficio de cualquier tipo.
</t>
    </r>
    <r>
      <rPr>
        <b/>
        <sz val="12"/>
        <color indexed="8"/>
        <rFont val="Calibri"/>
        <family val="2"/>
      </rPr>
      <t>Publicidad:</t>
    </r>
    <r>
      <rPr>
        <sz val="12"/>
        <color indexed="8"/>
        <rFont val="Calibri"/>
        <family val="2"/>
      </rPr>
      <t xml:space="preserve"> es un tipo de comunicación comercial para la presentación, promoción y divulgación de productos o servicios
</t>
    </r>
    <r>
      <rPr>
        <b/>
        <sz val="12"/>
        <color indexed="8"/>
        <rFont val="Calibri"/>
        <family val="2"/>
      </rPr>
      <t>Carrera:</t>
    </r>
    <r>
      <rPr>
        <sz val="12"/>
        <color indexed="8"/>
        <rFont val="Calibri"/>
        <family val="2"/>
      </rPr>
      <t xml:space="preserve"> estudios a nivel superior parauniversitario repartidos en una serie de años con los que se obtiene un diplomado parauniversitario.</t>
    </r>
  </si>
  <si>
    <t>Opción de graduación</t>
  </si>
  <si>
    <t>Docentes de las carreras de diplomado que han pasado por uno o varios procesos de capacitación a nivel pedagógica y/o tecnológica.</t>
  </si>
  <si>
    <t>Presupuesto anual destinado para el otorgamiento de becas para estudiantes matriculados en las carreras de diplomado, que de acuerdo con estudio del área de Bienestar Estudiantil, se encuentren en condiciones de vulnerabilidad.</t>
  </si>
  <si>
    <t>Cursos que obtienen como resultado de su evaluación cuatrimestral, niveles de muy bueno y excelente.</t>
  </si>
  <si>
    <t>Estudiantes matriculados en las carreras de diplomado que no concluyen con el plan de estudio.</t>
  </si>
  <si>
    <t>Costo por estudiante destinado a la publicidad de los servicios que ofrece la institución.</t>
  </si>
  <si>
    <t>Presupuesto invertido en proyectos de infraestructura académica.</t>
  </si>
  <si>
    <t>Presupuesto invertido en proyectos de infraestructura tecnológica.</t>
  </si>
  <si>
    <t>Nivel de actualización pedagógica y tecnológica de los docentes que imparten las carreras de diplomado parauniversitario.</t>
  </si>
  <si>
    <t>Buscar un alto nivel de desempeño en el desarrollo de los cursos de las carreras de diplomado parauniversitario.</t>
  </si>
  <si>
    <t>Registro y control de la deserción estudiantil.</t>
  </si>
  <si>
    <t>Nivel de inversión en proyectos de infraestructura tecnológica, para fortalecer los servicios académicos.</t>
  </si>
  <si>
    <t>Registro y control de la inversión en publicidad.</t>
  </si>
  <si>
    <t>Nivel de inversión en proyectos de infraestructura académica, para el desarrollo de los programas académicos.</t>
  </si>
  <si>
    <t xml:space="preserve">Sistema Financiero, área de presupuesto de la Dirección Administrativa Financiera </t>
  </si>
  <si>
    <r>
      <t xml:space="preserve">Se refiere al valor porcentual del presupuesto ejecutado en proyectos de infraestructura educativa (aulas, laboratorios, etc).
</t>
    </r>
    <r>
      <rPr>
        <b/>
        <sz val="12"/>
        <color indexed="8"/>
        <rFont val="Calibri"/>
        <family val="2"/>
      </rPr>
      <t>Proyectos:</t>
    </r>
    <r>
      <rPr>
        <sz val="12"/>
        <color indexed="8"/>
        <rFont val="Calibri"/>
        <family val="2"/>
      </rPr>
      <t xml:space="preserve"> conjunto de las actividades que desarrolla una persona o una entidad para alcanzar un determinado objetivo.
</t>
    </r>
    <r>
      <rPr>
        <b/>
        <sz val="12"/>
        <color indexed="8"/>
        <rFont val="Calibri"/>
        <family val="2"/>
      </rPr>
      <t>Infraestructura:</t>
    </r>
    <r>
      <rPr>
        <sz val="12"/>
        <color indexed="8"/>
        <rFont val="Calibri"/>
        <family val="2"/>
      </rPr>
      <t xml:space="preserve"> Conjunto de servicios e instalaciones necesarios para el desarrollo de una actividad efectivamente o para que un lugar pueda ser utilizado.</t>
    </r>
  </si>
  <si>
    <r>
      <t xml:space="preserve">Valor porcentual del presupuesto ejecutado en proyectos de infraestructura tecnológica (plataformas virtuales, sistemas, herramientas virtuales, etc).
</t>
    </r>
    <r>
      <rPr>
        <b/>
        <sz val="12"/>
        <color indexed="8"/>
        <rFont val="Calibri"/>
        <family val="2"/>
      </rPr>
      <t>Proyectos:</t>
    </r>
    <r>
      <rPr>
        <sz val="12"/>
        <color indexed="8"/>
        <rFont val="Calibri"/>
        <family val="2"/>
      </rPr>
      <t xml:space="preserve"> conjunto de las actividades que desarrolla una persona o una entidad para alcanzar un determinado objetivo.
</t>
    </r>
    <r>
      <rPr>
        <b/>
        <sz val="12"/>
        <color indexed="8"/>
        <rFont val="Calibri"/>
        <family val="2"/>
      </rPr>
      <t>Infraestructura tecnológica:</t>
    </r>
    <r>
      <rPr>
        <sz val="12"/>
        <color indexed="8"/>
        <rFont val="Calibri"/>
        <family val="2"/>
      </rPr>
      <t xml:space="preserve"> conjunto de hardware y software sobre el que se asientan los diferentes servicios que la institución necesita tener en funcionamiento para poder llevar a cabo toda su actividad, tanto docente como de investigación o de gestión interna.</t>
    </r>
  </si>
  <si>
    <r>
      <t xml:space="preserve">Cantidad de asistencias técnicas aplicadas en la provincia.
</t>
    </r>
    <r>
      <rPr>
        <b/>
        <sz val="12"/>
        <color indexed="8"/>
        <rFont val="Calibri"/>
        <family val="2"/>
      </rPr>
      <t>Asistencia técnica:</t>
    </r>
    <r>
      <rPr>
        <sz val="12"/>
        <color indexed="8"/>
        <rFont val="Calibri"/>
        <family val="2"/>
      </rPr>
      <t xml:space="preserve"> asesoría que se realiza directamente a una empresa, a través de la asignación de uno o varios expertos con el objetivo de buscar la solución a una problemática específica.</t>
    </r>
  </si>
  <si>
    <r>
      <t xml:space="preserve">Cantidad de actividades realizadas dirigidas hacía la promoción de la cultura y las artes, en la provincia de Limón.
</t>
    </r>
    <r>
      <rPr>
        <b/>
        <sz val="12"/>
        <color indexed="8"/>
        <rFont val="Calibri"/>
        <family val="2"/>
      </rPr>
      <t>Cultura:</t>
    </r>
    <r>
      <rPr>
        <sz val="12"/>
        <color indexed="8"/>
        <rFont val="Calibri"/>
        <family val="2"/>
      </rPr>
      <t xml:space="preserve"> Conjunto de conocimientos, ideas, tradiciones y costumbres que caracterizan a un pueblo, a una clase social, a una época, etc.
</t>
    </r>
    <r>
      <rPr>
        <b/>
        <sz val="12"/>
        <color indexed="8"/>
        <rFont val="Calibri"/>
        <family val="2"/>
      </rPr>
      <t>Artes:</t>
    </r>
    <r>
      <rPr>
        <sz val="12"/>
        <color indexed="8"/>
        <rFont val="Calibri"/>
        <family val="2"/>
      </rPr>
      <t xml:space="preserve"> Engloba todas las creaciones realizadas por el ser humano para expresar una visión sensible acerca del mundo, ya sea real o imaginario. Mediante recursos plásticos, lingüísticos o sonoros.</t>
    </r>
  </si>
  <si>
    <t>Brindar capacitación respecto al aprendizaje de las lenguas extranjeras que el mercado demande, tales como inglés, italiano y otros.</t>
  </si>
  <si>
    <t>Cursos que obtienen como resultado de su evaluación, niveles de muy bueno y excelente.</t>
  </si>
  <si>
    <t>Los cursos con tecnología educativa facilita el proceso de enseñanza-aprendizaje y fortalece los conocimientos mediante la aplicación práctica de los contenidos de los cursos brindados a la población estudiantil del Cunlimón.</t>
  </si>
  <si>
    <t>Número de cursos que han incorporado las tecnologías educativas al programa y número de cursos de los diferentes diplomados</t>
  </si>
  <si>
    <t>Control que se lleva en el departamento de diseño curricular, los coordinadores y control educativo</t>
  </si>
  <si>
    <t>Realizar actividades en el área de las artes y la cultura, para la población en general, con el objetivo de estimular el interés en el desarrollo de habilidades motoras y rítmicas de la población limonense.</t>
  </si>
  <si>
    <t>Registro Administrativo de la Dirección: Evaluación de cursos</t>
  </si>
  <si>
    <t>Registro Administrativo de la Dirección: Actividades Artes y Cultura</t>
  </si>
  <si>
    <t>( ) Calidad.</t>
  </si>
  <si>
    <t>( ) Gestión.</t>
  </si>
  <si>
    <t>( X ) Eficacia.</t>
  </si>
  <si>
    <t>( ) Eficacia.</t>
  </si>
  <si>
    <t>( X ) Gestión.</t>
  </si>
  <si>
    <t>( X ) Calidad.</t>
  </si>
  <si>
    <r>
      <t xml:space="preserve">Se refiere al valor porcentual de los cursos a nivel de diplomado que obtienen en su resultado de evaluación niveles de muy bueno y excelente.
</t>
    </r>
    <r>
      <rPr>
        <b/>
        <sz val="12"/>
        <color indexed="8"/>
        <rFont val="Calibri"/>
        <family val="2"/>
      </rPr>
      <t>Curso:</t>
    </r>
    <r>
      <rPr>
        <sz val="12"/>
        <color indexed="8"/>
        <rFont val="Calibri"/>
        <family val="2"/>
      </rPr>
      <t xml:space="preserve"> conjunto de lecciones o clases sobre un tema estructurado a través de un plan.
</t>
    </r>
    <r>
      <rPr>
        <b/>
        <sz val="12"/>
        <color indexed="8"/>
        <rFont val="Calibri"/>
        <family val="2"/>
      </rPr>
      <t>Evaluación:</t>
    </r>
    <r>
      <rPr>
        <sz val="12"/>
        <color indexed="8"/>
        <rFont val="Calibri"/>
        <family val="2"/>
      </rPr>
      <t xml:space="preserve"> Valoración de conocimientos, actitud y rendimiento de una persona o de un servicio.
</t>
    </r>
    <r>
      <rPr>
        <b/>
        <sz val="12"/>
        <color indexed="8"/>
        <rFont val="Calibri"/>
        <family val="2"/>
      </rPr>
      <t>Educación comunitaria:</t>
    </r>
    <r>
      <rPr>
        <sz val="12"/>
        <color indexed="8"/>
        <rFont val="Calibri"/>
        <family val="2"/>
      </rPr>
      <t xml:space="preserve">  Es el conjunto de procesos de transferencia de información, experiencias y prácticas que ocurren en espacios comunitarios, cotidianos y sociales; que contribuyen a su formación integral. La educación comunitaria incorpora procesos de enseñanza y aprendizaje no formal cuyo objetivo es el desarrollo comunitario.</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</si>
</sst>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0_ ;\-0\ "/>
    <numFmt numFmtId="166" formatCode="#,##0.00\ _€"/>
  </numFmts>
  <fonts count="59">
    <font>
      <sz val="11"/>
      <color theme="1"/>
      <name val="Calibri"/>
      <family val="2"/>
    </font>
    <font>
      <sz val="11"/>
      <color indexed="8"/>
      <name val="Calibri"/>
      <family val="2"/>
    </font>
    <font>
      <b/>
      <sz val="10"/>
      <name val="Arial"/>
      <family val="2"/>
    </font>
    <font>
      <b/>
      <sz val="9"/>
      <name val="Arial"/>
      <family val="2"/>
    </font>
    <font>
      <b/>
      <sz val="14"/>
      <name val="Arial"/>
      <family val="2"/>
    </font>
    <font>
      <b/>
      <sz val="12"/>
      <name val="Arial"/>
      <family val="2"/>
    </font>
    <font>
      <sz val="9"/>
      <name val="Arial"/>
      <family val="2"/>
    </font>
    <font>
      <b/>
      <sz val="12"/>
      <color indexed="8"/>
      <name val="Calibri"/>
      <family val="2"/>
    </font>
    <font>
      <sz val="12"/>
      <color indexed="8"/>
      <name val="Calibri"/>
      <family val="2"/>
    </font>
    <font>
      <sz val="18"/>
      <color indexed="8"/>
      <name val="Calibri"/>
      <family val="2"/>
    </font>
    <font>
      <sz val="12"/>
      <color indexed="8"/>
      <name val="Arial"/>
      <family val="2"/>
    </font>
    <font>
      <b/>
      <sz val="12"/>
      <color indexed="8"/>
      <name val="Arial"/>
      <family val="2"/>
    </font>
    <font>
      <b/>
      <sz val="18"/>
      <color indexed="8"/>
      <name val="Calibri"/>
      <family val="2"/>
    </font>
    <font>
      <b/>
      <sz val="14"/>
      <color indexed="8"/>
      <name val="Arial"/>
      <family val="2"/>
    </font>
    <font>
      <b/>
      <sz val="14"/>
      <color indexed="9"/>
      <name val="Arial"/>
      <family val="2"/>
    </font>
    <font>
      <b/>
      <sz val="10"/>
      <color indexed="9"/>
      <name val="Arial"/>
      <family val="2"/>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8"/>
      <color theme="1"/>
      <name val="Calibri"/>
      <family val="2"/>
    </font>
    <font>
      <sz val="12"/>
      <color theme="1"/>
      <name val="Arial"/>
      <family val="2"/>
    </font>
    <font>
      <b/>
      <sz val="12"/>
      <color theme="1"/>
      <name val="Arial"/>
      <family val="2"/>
    </font>
    <font>
      <b/>
      <sz val="18"/>
      <color theme="1"/>
      <name val="Calibri"/>
      <family val="2"/>
    </font>
    <font>
      <b/>
      <sz val="12"/>
      <color theme="1"/>
      <name val="Calibri"/>
      <family val="2"/>
    </font>
    <font>
      <sz val="12"/>
      <color theme="1"/>
      <name val="Calibri"/>
      <family val="2"/>
    </font>
    <font>
      <b/>
      <sz val="10"/>
      <color theme="0"/>
      <name val="Arial"/>
      <family val="2"/>
    </font>
    <font>
      <sz val="10"/>
      <color theme="1"/>
      <name val="Calibri"/>
      <family val="2"/>
    </font>
    <font>
      <b/>
      <sz val="14"/>
      <color theme="1"/>
      <name val="Arial"/>
      <family val="2"/>
    </font>
    <font>
      <b/>
      <sz val="14"/>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00000"/>
        <bgColor indexed="64"/>
      </patternFill>
    </fill>
    <fill>
      <patternFill patternType="solid">
        <fgColor theme="3" tint="0.7999799847602844"/>
        <bgColor indexed="64"/>
      </patternFill>
    </fill>
    <fill>
      <patternFill patternType="solid">
        <fgColor rgb="FFE7E6E6"/>
        <bgColor indexed="64"/>
      </patternFill>
    </fill>
    <fill>
      <patternFill patternType="solid">
        <fgColor theme="3" tint="-0.24997000396251678"/>
        <bgColor indexed="64"/>
      </patternFill>
    </fill>
    <fill>
      <patternFill patternType="solid">
        <fgColor rgb="FF92D050"/>
        <bgColor indexed="64"/>
      </patternFill>
    </fill>
    <fill>
      <patternFill patternType="solid">
        <fgColor theme="3" tint="0.59999001026153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0"/>
      </left>
      <right style="thick">
        <color theme="0"/>
      </right>
      <top style="thick">
        <color theme="0"/>
      </top>
      <bottom style="thick">
        <color theme="0"/>
      </bottom>
    </border>
    <border>
      <left style="thick">
        <color theme="0"/>
      </left>
      <right/>
      <top style="thick">
        <color theme="0"/>
      </top>
      <bottom/>
    </border>
    <border>
      <left style="thick">
        <color theme="0"/>
      </left>
      <right style="thick">
        <color theme="0"/>
      </right>
      <top style="thick">
        <color theme="0"/>
      </top>
      <bottom/>
    </border>
    <border>
      <left/>
      <right style="medium"/>
      <top style="medium"/>
      <bottom style="medium"/>
    </border>
    <border>
      <left style="thick">
        <color theme="0"/>
      </left>
      <right style="thick">
        <color theme="0"/>
      </right>
      <top/>
      <bottom/>
    </border>
    <border>
      <left style="thick">
        <color theme="0"/>
      </left>
      <right style="medium">
        <color theme="0"/>
      </right>
      <top style="thick">
        <color theme="0"/>
      </top>
      <bottom style="thick">
        <color theme="0"/>
      </bottom>
    </border>
    <border>
      <left style="medium">
        <color theme="0"/>
      </left>
      <right style="thick">
        <color theme="0"/>
      </right>
      <top/>
      <bottom style="medium">
        <color theme="0"/>
      </bottom>
    </border>
    <border>
      <left/>
      <right/>
      <top/>
      <bottom style="medium">
        <color theme="0"/>
      </bottom>
    </border>
    <border>
      <left style="thick">
        <color theme="0"/>
      </left>
      <right/>
      <top/>
      <bottom style="medium">
        <color theme="0"/>
      </bottom>
    </border>
    <border>
      <left style="thick">
        <color theme="0"/>
      </left>
      <right style="thick">
        <color theme="0"/>
      </right>
      <top/>
      <bottom style="thick">
        <color theme="0"/>
      </bottom>
    </border>
    <border>
      <left style="thin"/>
      <right style="thin"/>
      <top style="thin"/>
      <bottom style="thin"/>
    </border>
    <border>
      <left/>
      <right style="medium"/>
      <top style="medium"/>
      <bottom style="thin"/>
    </border>
    <border>
      <left/>
      <right style="medium"/>
      <top style="thin"/>
      <bottom/>
    </border>
    <border>
      <left/>
      <right style="medium"/>
      <top style="thin"/>
      <bottom style="thin"/>
    </border>
    <border>
      <left style="thin"/>
      <right style="thin"/>
      <top style="thin"/>
      <bottom/>
    </border>
    <border>
      <left/>
      <right style="medium"/>
      <top/>
      <bottom/>
    </border>
    <border>
      <left/>
      <right style="medium"/>
      <top/>
      <bottom style="thin"/>
    </border>
    <border>
      <left style="thin"/>
      <right style="thin"/>
      <top/>
      <bottom style="thin"/>
    </border>
    <border>
      <left/>
      <right style="thin"/>
      <top style="thin"/>
      <bottom style="thin"/>
    </border>
    <border>
      <left/>
      <right style="thin"/>
      <top style="thin"/>
      <bottom/>
    </border>
    <border>
      <left/>
      <right style="thin"/>
      <top/>
      <bottom/>
    </border>
    <border>
      <left/>
      <right style="thin"/>
      <top/>
      <bottom style="thin"/>
    </border>
    <border>
      <left/>
      <right style="thick">
        <color theme="0"/>
      </right>
      <top style="thick">
        <color theme="0"/>
      </top>
      <bottom/>
    </border>
    <border>
      <left/>
      <right style="thick">
        <color theme="0"/>
      </right>
      <top/>
      <bottom/>
    </border>
    <border>
      <left/>
      <right style="thick">
        <color theme="0"/>
      </right>
      <top/>
      <bottom style="thick">
        <color theme="0"/>
      </bottom>
    </border>
    <border>
      <left style="medium">
        <color theme="0"/>
      </left>
      <right style="thin"/>
      <top style="thick">
        <color theme="0"/>
      </top>
      <bottom style="thick">
        <color theme="0"/>
      </bottom>
    </border>
    <border>
      <left style="thin"/>
      <right style="thin"/>
      <top style="thick">
        <color theme="0"/>
      </top>
      <bottom style="thick">
        <color theme="0"/>
      </bottom>
    </border>
    <border>
      <left style="thin"/>
      <right style="medium">
        <color theme="0"/>
      </right>
      <top style="thick">
        <color theme="0"/>
      </top>
      <bottom style="thick">
        <color theme="0"/>
      </bottom>
    </border>
    <border>
      <left/>
      <right/>
      <top style="thick">
        <color theme="0"/>
      </top>
      <bottom/>
    </border>
    <border>
      <left style="thick">
        <color theme="0"/>
      </left>
      <right/>
      <top style="thick">
        <color theme="0"/>
      </top>
      <bottom style="thick">
        <color theme="0"/>
      </bottom>
    </border>
    <border>
      <left/>
      <right/>
      <top style="thick">
        <color theme="0"/>
      </top>
      <bottom style="thick">
        <color theme="0"/>
      </bottom>
    </border>
    <border>
      <left style="thick">
        <color theme="0"/>
      </left>
      <right/>
      <top/>
      <bottom/>
    </border>
    <border>
      <left style="thick">
        <color theme="0"/>
      </left>
      <right/>
      <top/>
      <bottom style="thick">
        <color theme="0"/>
      </bottom>
    </border>
    <border>
      <left/>
      <right/>
      <top/>
      <bottom style="medium"/>
    </border>
    <border>
      <left style="medium"/>
      <right/>
      <top style="medium"/>
      <bottom style="medium"/>
    </border>
    <border>
      <left/>
      <right/>
      <top style="medium"/>
      <bottom style="medium"/>
    </border>
    <border>
      <left/>
      <right/>
      <top/>
      <bottom style="thick">
        <color theme="0"/>
      </bottom>
    </border>
    <border>
      <left style="medium"/>
      <right/>
      <top style="medium"/>
      <bottom style="thin"/>
    </border>
    <border>
      <left/>
      <right/>
      <top style="medium"/>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64">
    <xf numFmtId="0" fontId="0" fillId="0" borderId="0" xfId="0" applyFont="1" applyAlignment="1">
      <alignment/>
    </xf>
    <xf numFmtId="0" fontId="0" fillId="0" borderId="0" xfId="0"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vertical="center"/>
    </xf>
    <xf numFmtId="0" fontId="50" fillId="0" borderId="0" xfId="0" applyFont="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2" fillId="0" borderId="0" xfId="0" applyFont="1" applyAlignment="1">
      <alignment/>
    </xf>
    <xf numFmtId="0" fontId="50" fillId="0" borderId="0" xfId="0" applyFont="1" applyFill="1" applyAlignment="1">
      <alignment/>
    </xf>
    <xf numFmtId="0" fontId="50" fillId="0" borderId="0" xfId="0" applyFont="1" applyFill="1" applyAlignment="1">
      <alignment/>
    </xf>
    <xf numFmtId="0" fontId="51" fillId="0" borderId="13" xfId="0" applyFont="1" applyBorder="1" applyAlignment="1">
      <alignment vertical="center"/>
    </xf>
    <xf numFmtId="0" fontId="51" fillId="34" borderId="13" xfId="0" applyFont="1" applyFill="1" applyBorder="1" applyAlignment="1">
      <alignment vertical="center"/>
    </xf>
    <xf numFmtId="0" fontId="51" fillId="0" borderId="0" xfId="0" applyFont="1" applyBorder="1" applyAlignment="1">
      <alignment vertical="center"/>
    </xf>
    <xf numFmtId="0" fontId="2" fillId="14" borderId="14" xfId="0" applyFont="1" applyFill="1" applyBorder="1" applyAlignment="1">
      <alignment horizontal="center" vertical="center"/>
    </xf>
    <xf numFmtId="0" fontId="2" fillId="35" borderId="15"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 fillId="14" borderId="17" xfId="0" applyFont="1" applyFill="1" applyBorder="1" applyAlignment="1">
      <alignment horizontal="center" vertical="center" wrapText="1"/>
    </xf>
    <xf numFmtId="0" fontId="2" fillId="14" borderId="18"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5" fillId="0" borderId="0" xfId="0" applyFont="1" applyBorder="1" applyAlignment="1">
      <alignment vertical="center"/>
    </xf>
    <xf numFmtId="0" fontId="2" fillId="14" borderId="14" xfId="0" applyFont="1" applyFill="1" applyBorder="1" applyAlignment="1">
      <alignment horizontal="center" vertical="center" wrapText="1"/>
    </xf>
    <xf numFmtId="0" fontId="2" fillId="14" borderId="19" xfId="0" applyFont="1" applyFill="1" applyBorder="1" applyAlignment="1">
      <alignment horizontal="center" vertical="center" wrapText="1"/>
    </xf>
    <xf numFmtId="164" fontId="3" fillId="33" borderId="12" xfId="47" applyFont="1" applyFill="1" applyBorder="1" applyAlignment="1">
      <alignment horizontal="center" vertical="center" wrapText="1"/>
    </xf>
    <xf numFmtId="164" fontId="0" fillId="0" borderId="0" xfId="0" applyNumberFormat="1" applyAlignment="1">
      <alignment/>
    </xf>
    <xf numFmtId="14" fontId="0" fillId="0" borderId="0" xfId="0" applyNumberFormat="1" applyAlignment="1">
      <alignment/>
    </xf>
    <xf numFmtId="0" fontId="6" fillId="33" borderId="12" xfId="0" applyFont="1" applyFill="1" applyBorder="1" applyAlignment="1">
      <alignment horizontal="center" vertical="center" wrapText="1"/>
    </xf>
    <xf numFmtId="9" fontId="6" fillId="33" borderId="12" xfId="0" applyNumberFormat="1" applyFont="1" applyFill="1" applyBorder="1" applyAlignment="1">
      <alignment horizontal="center" vertical="center" wrapText="1"/>
    </xf>
    <xf numFmtId="9" fontId="6" fillId="33" borderId="12" xfId="53" applyFont="1" applyFill="1" applyBorder="1" applyAlignment="1">
      <alignment horizontal="center" vertical="center" wrapText="1"/>
    </xf>
    <xf numFmtId="0" fontId="0" fillId="0" borderId="0" xfId="0" applyFont="1" applyAlignment="1">
      <alignment/>
    </xf>
    <xf numFmtId="0" fontId="53" fillId="36" borderId="20" xfId="0" applyFont="1" applyFill="1" applyBorder="1" applyAlignment="1">
      <alignment horizontal="center" vertical="center" wrapText="1"/>
    </xf>
    <xf numFmtId="0" fontId="54" fillId="0" borderId="21"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23" xfId="0" applyFont="1" applyBorder="1" applyAlignment="1">
      <alignment horizontal="justify" vertical="center" wrapText="1"/>
    </xf>
    <xf numFmtId="0" fontId="54" fillId="0" borderId="24" xfId="0" applyFont="1" applyBorder="1" applyAlignment="1">
      <alignment horizontal="center" vertical="center" wrapText="1"/>
    </xf>
    <xf numFmtId="0" fontId="53" fillId="0" borderId="20" xfId="0" applyFont="1" applyBorder="1" applyAlignment="1">
      <alignment vertical="center" wrapText="1"/>
    </xf>
    <xf numFmtId="0" fontId="54" fillId="0" borderId="25" xfId="0" applyFont="1" applyBorder="1" applyAlignment="1">
      <alignment horizontal="justify" vertical="center" wrapText="1"/>
    </xf>
    <xf numFmtId="0" fontId="54" fillId="0" borderId="26" xfId="0" applyFont="1" applyBorder="1" applyAlignment="1">
      <alignment horizontal="justify" vertical="center" wrapText="1"/>
    </xf>
    <xf numFmtId="0" fontId="54" fillId="0" borderId="23" xfId="0" applyFont="1" applyBorder="1" applyAlignment="1">
      <alignment vertical="center" wrapText="1"/>
    </xf>
    <xf numFmtId="0" fontId="54" fillId="0" borderId="27" xfId="0" applyFont="1" applyBorder="1" applyAlignment="1">
      <alignment horizontal="center" vertical="center" wrapText="1"/>
    </xf>
    <xf numFmtId="0" fontId="54" fillId="0" borderId="0" xfId="0" applyFont="1" applyAlignment="1">
      <alignment/>
    </xf>
    <xf numFmtId="0" fontId="54" fillId="0" borderId="0" xfId="0" applyFont="1" applyAlignment="1">
      <alignment horizontal="center"/>
    </xf>
    <xf numFmtId="0" fontId="0" fillId="0" borderId="0" xfId="0" applyFont="1" applyAlignment="1">
      <alignment horizontal="center"/>
    </xf>
    <xf numFmtId="0" fontId="6" fillId="33" borderId="12" xfId="0" applyFont="1" applyFill="1" applyBorder="1" applyAlignment="1">
      <alignment horizontal="center" vertical="center" wrapText="1"/>
    </xf>
    <xf numFmtId="0" fontId="54" fillId="0" borderId="20" xfId="0" applyFont="1" applyBorder="1" applyAlignment="1">
      <alignment vertical="center" wrapText="1"/>
    </xf>
    <xf numFmtId="0" fontId="54" fillId="0" borderId="20" xfId="0" applyFont="1" applyBorder="1" applyAlignment="1">
      <alignment horizontal="center" vertical="center" wrapText="1"/>
    </xf>
    <xf numFmtId="0" fontId="54" fillId="0" borderId="20" xfId="0" applyFont="1" applyBorder="1" applyAlignment="1">
      <alignment horizontal="justify" vertical="center" wrapText="1"/>
    </xf>
    <xf numFmtId="0" fontId="54" fillId="0" borderId="20" xfId="0" applyFont="1" applyFill="1" applyBorder="1" applyAlignment="1">
      <alignment horizontal="center" vertical="center" wrapText="1"/>
    </xf>
    <xf numFmtId="165" fontId="54" fillId="0" borderId="20" xfId="47" applyNumberFormat="1"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3" fillId="0" borderId="0" xfId="0" applyFont="1" applyBorder="1" applyAlignment="1">
      <alignment horizontal="center"/>
    </xf>
    <xf numFmtId="0" fontId="54" fillId="0" borderId="0" xfId="0" applyFont="1" applyBorder="1" applyAlignment="1">
      <alignment horizontal="center"/>
    </xf>
    <xf numFmtId="0" fontId="6" fillId="33" borderId="12" xfId="0" applyFont="1" applyFill="1" applyBorder="1" applyAlignment="1">
      <alignment horizontal="center" vertical="center" wrapText="1"/>
    </xf>
    <xf numFmtId="0" fontId="54" fillId="0" borderId="27" xfId="0" applyFont="1" applyFill="1" applyBorder="1" applyAlignment="1">
      <alignment horizontal="center" vertical="center" wrapText="1"/>
    </xf>
    <xf numFmtId="4" fontId="0" fillId="0" borderId="0" xfId="0" applyNumberFormat="1" applyAlignment="1">
      <alignment/>
    </xf>
    <xf numFmtId="10" fontId="0" fillId="0" borderId="0" xfId="53" applyNumberFormat="1" applyFont="1" applyAlignment="1">
      <alignment/>
    </xf>
    <xf numFmtId="10" fontId="0" fillId="0" borderId="0" xfId="0" applyNumberFormat="1" applyAlignment="1">
      <alignment/>
    </xf>
    <xf numFmtId="0" fontId="6" fillId="33" borderId="12" xfId="0" applyFont="1" applyFill="1" applyBorder="1" applyAlignment="1">
      <alignment horizontal="center" vertical="center" wrapText="1"/>
    </xf>
    <xf numFmtId="9" fontId="6" fillId="33" borderId="12" xfId="53" applyFont="1" applyFill="1" applyBorder="1" applyAlignment="1">
      <alignment horizontal="center" vertical="center" wrapText="1"/>
    </xf>
    <xf numFmtId="0" fontId="54" fillId="0" borderId="28"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31" xfId="0" applyFont="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9" xfId="0" applyFont="1" applyFill="1" applyBorder="1" applyAlignment="1">
      <alignment horizontal="center" vertical="center" wrapText="1"/>
    </xf>
    <xf numFmtId="9" fontId="6" fillId="33" borderId="12" xfId="53" applyFont="1" applyFill="1" applyBorder="1" applyAlignment="1">
      <alignment horizontal="center" vertical="center" wrapText="1"/>
    </xf>
    <xf numFmtId="0" fontId="3" fillId="33" borderId="19"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3" fillId="33" borderId="12" xfId="0" applyFont="1" applyFill="1" applyBorder="1" applyAlignment="1">
      <alignment vertical="center" wrapText="1"/>
    </xf>
    <xf numFmtId="0" fontId="3" fillId="33" borderId="14" xfId="0" applyFont="1" applyFill="1" applyBorder="1" applyAlignment="1">
      <alignment vertical="center" wrapText="1"/>
    </xf>
    <xf numFmtId="0" fontId="3" fillId="33" borderId="19" xfId="0" applyFont="1" applyFill="1" applyBorder="1" applyAlignment="1">
      <alignment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53" fillId="0" borderId="0" xfId="0" applyFont="1" applyBorder="1" applyAlignment="1">
      <alignment horizontal="center"/>
    </xf>
    <xf numFmtId="0" fontId="54" fillId="0" borderId="0" xfId="0" applyFont="1" applyBorder="1" applyAlignment="1">
      <alignment horizontal="center"/>
    </xf>
    <xf numFmtId="0" fontId="6" fillId="33" borderId="12" xfId="0" applyFont="1" applyFill="1" applyBorder="1" applyAlignment="1">
      <alignment horizontal="center" vertical="center" wrapText="1"/>
    </xf>
    <xf numFmtId="0" fontId="53" fillId="0" borderId="0" xfId="0" applyFont="1" applyBorder="1" applyAlignment="1">
      <alignment horizontal="center"/>
    </xf>
    <xf numFmtId="0" fontId="54" fillId="0" borderId="0" xfId="0" applyFont="1" applyBorder="1" applyAlignment="1">
      <alignment horizontal="center"/>
    </xf>
    <xf numFmtId="0" fontId="3" fillId="33" borderId="19" xfId="0" applyFont="1" applyFill="1" applyBorder="1" applyAlignment="1">
      <alignment horizontal="center" vertical="center" wrapText="1"/>
    </xf>
    <xf numFmtId="166" fontId="6" fillId="33" borderId="12" xfId="0" applyNumberFormat="1" applyFont="1" applyFill="1" applyBorder="1" applyAlignment="1">
      <alignment horizontal="right" vertical="center" wrapText="1"/>
    </xf>
    <xf numFmtId="166" fontId="0" fillId="0" borderId="0" xfId="0" applyNumberFormat="1" applyAlignment="1">
      <alignment/>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166" fontId="6" fillId="33" borderId="12" xfId="0" applyNumberFormat="1" applyFont="1" applyFill="1" applyBorder="1" applyAlignment="1">
      <alignment horizontal="center" vertical="center" wrapText="1"/>
    </xf>
    <xf numFmtId="9" fontId="54" fillId="0" borderId="20" xfId="0" applyNumberFormat="1" applyFont="1" applyFill="1" applyBorder="1" applyAlignment="1">
      <alignment horizontal="center" vertical="center" wrapText="1"/>
    </xf>
    <xf numFmtId="166" fontId="54" fillId="0" borderId="20" xfId="0" applyNumberFormat="1" applyFont="1" applyFill="1" applyBorder="1" applyAlignment="1">
      <alignment horizontal="center" vertical="center" wrapText="1"/>
    </xf>
    <xf numFmtId="166" fontId="54" fillId="0" borderId="20" xfId="53"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5" fillId="37" borderId="11" xfId="0" applyFont="1" applyFill="1" applyBorder="1" applyAlignment="1">
      <alignment horizontal="center" vertical="center" wrapText="1"/>
    </xf>
    <xf numFmtId="0" fontId="55" fillId="37" borderId="32" xfId="0" applyFont="1" applyFill="1" applyBorder="1" applyAlignment="1">
      <alignment horizontal="center" vertical="center" wrapText="1"/>
    </xf>
    <xf numFmtId="0" fontId="2" fillId="14" borderId="12" xfId="0" applyFont="1" applyFill="1" applyBorder="1" applyAlignment="1">
      <alignment horizontal="center" vertical="center" wrapText="1"/>
    </xf>
    <xf numFmtId="0" fontId="2" fillId="14" borderId="14"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56" fillId="14" borderId="33" xfId="0" applyFont="1" applyFill="1" applyBorder="1" applyAlignment="1">
      <alignment horizontal="center" vertical="center" wrapText="1"/>
    </xf>
    <xf numFmtId="0" fontId="56" fillId="14" borderId="34" xfId="0" applyFont="1" applyFill="1" applyBorder="1" applyAlignment="1">
      <alignment horizontal="center" vertical="center" wrapText="1"/>
    </xf>
    <xf numFmtId="0" fontId="55" fillId="37" borderId="35" xfId="0" applyFont="1" applyFill="1" applyBorder="1" applyAlignment="1">
      <alignment horizontal="center" vertical="center" wrapText="1"/>
    </xf>
    <xf numFmtId="0" fontId="55" fillId="37" borderId="36" xfId="0" applyFont="1" applyFill="1" applyBorder="1" applyAlignment="1">
      <alignment horizontal="center" vertical="center" wrapText="1"/>
    </xf>
    <xf numFmtId="0" fontId="55" fillId="37" borderId="37" xfId="0" applyFont="1" applyFill="1" applyBorder="1" applyAlignment="1">
      <alignment horizontal="center" vertical="center" wrapText="1"/>
    </xf>
    <xf numFmtId="0" fontId="56" fillId="14" borderId="14" xfId="0" applyFont="1" applyFill="1" applyBorder="1" applyAlignment="1">
      <alignment horizontal="center" vertical="center" wrapText="1"/>
    </xf>
    <xf numFmtId="0" fontId="56" fillId="14" borderId="19" xfId="0" applyFont="1" applyFill="1" applyBorder="1" applyAlignment="1">
      <alignment horizontal="center" vertical="center" wrapText="1"/>
    </xf>
    <xf numFmtId="0" fontId="55" fillId="37" borderId="38" xfId="0" applyFont="1" applyFill="1" applyBorder="1" applyAlignment="1">
      <alignment horizontal="center" vertical="center" wrapText="1"/>
    </xf>
    <xf numFmtId="0" fontId="2" fillId="14" borderId="39" xfId="0" applyFont="1" applyFill="1" applyBorder="1" applyAlignment="1">
      <alignment horizontal="center" vertical="center" wrapText="1"/>
    </xf>
    <xf numFmtId="0" fontId="2" fillId="14" borderId="40" xfId="0" applyFont="1" applyFill="1" applyBorder="1" applyAlignment="1">
      <alignment horizontal="center" vertical="center" wrapText="1"/>
    </xf>
    <xf numFmtId="0" fontId="2" fillId="14" borderId="41" xfId="0" applyFont="1" applyFill="1" applyBorder="1" applyAlignment="1">
      <alignment horizontal="center" vertical="center" wrapText="1"/>
    </xf>
    <xf numFmtId="0" fontId="2" fillId="14" borderId="42" xfId="0" applyFont="1" applyFill="1" applyBorder="1" applyAlignment="1">
      <alignment horizontal="center" vertical="center" wrapText="1"/>
    </xf>
    <xf numFmtId="0" fontId="57" fillId="0" borderId="43"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51" fillId="34" borderId="44" xfId="0" applyFont="1" applyFill="1" applyBorder="1" applyAlignment="1">
      <alignment horizontal="left" vertical="center"/>
    </xf>
    <xf numFmtId="0" fontId="51" fillId="34" borderId="45" xfId="0" applyFont="1" applyFill="1" applyBorder="1" applyAlignment="1">
      <alignment horizontal="left" vertical="center"/>
    </xf>
    <xf numFmtId="0" fontId="51" fillId="34" borderId="13" xfId="0" applyFont="1" applyFill="1" applyBorder="1" applyAlignment="1">
      <alignment horizontal="left" vertical="center"/>
    </xf>
    <xf numFmtId="0" fontId="2" fillId="14" borderId="32" xfId="0" applyFont="1" applyFill="1" applyBorder="1" applyAlignment="1">
      <alignment horizontal="center" vertical="center" wrapText="1"/>
    </xf>
    <xf numFmtId="0" fontId="2" fillId="14" borderId="33" xfId="0" applyFont="1" applyFill="1" applyBorder="1" applyAlignment="1">
      <alignment horizontal="center" vertical="center" wrapText="1"/>
    </xf>
    <xf numFmtId="0" fontId="2" fillId="14" borderId="34" xfId="0" applyFont="1" applyFill="1" applyBorder="1" applyAlignment="1">
      <alignment horizontal="center" vertical="center" wrapText="1"/>
    </xf>
    <xf numFmtId="0" fontId="58" fillId="37" borderId="46" xfId="0" applyFont="1" applyFill="1" applyBorder="1" applyAlignment="1">
      <alignment horizontal="center" vertical="center" wrapText="1"/>
    </xf>
    <xf numFmtId="0" fontId="4" fillId="38" borderId="40" xfId="0" applyFont="1" applyFill="1" applyBorder="1" applyAlignment="1">
      <alignment horizontal="center" vertical="center"/>
    </xf>
    <xf numFmtId="0" fontId="52" fillId="0" borderId="0" xfId="0" applyFont="1" applyAlignment="1">
      <alignment horizontal="center"/>
    </xf>
    <xf numFmtId="0" fontId="51" fillId="0" borderId="44" xfId="0" applyFont="1" applyBorder="1" applyAlignment="1">
      <alignment horizontal="left" vertical="center"/>
    </xf>
    <xf numFmtId="0" fontId="51" fillId="0" borderId="45" xfId="0" applyFont="1" applyBorder="1" applyAlignment="1">
      <alignment horizontal="left" vertical="center"/>
    </xf>
    <xf numFmtId="0" fontId="51" fillId="34" borderId="47" xfId="0" applyFont="1" applyFill="1" applyBorder="1" applyAlignment="1">
      <alignment horizontal="left"/>
    </xf>
    <xf numFmtId="0" fontId="51" fillId="34" borderId="48" xfId="0" applyFont="1" applyFill="1" applyBorder="1" applyAlignment="1">
      <alignment horizontal="left"/>
    </xf>
    <xf numFmtId="0" fontId="51" fillId="0" borderId="13" xfId="0" applyFont="1" applyBorder="1" applyAlignment="1">
      <alignment horizontal="left" vertical="center"/>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39" borderId="19"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14" borderId="38" xfId="0" applyFont="1" applyFill="1" applyBorder="1" applyAlignment="1">
      <alignment horizontal="center" vertical="center" wrapText="1"/>
    </xf>
    <xf numFmtId="0" fontId="2" fillId="14" borderId="0" xfId="0" applyFont="1" applyFill="1" applyBorder="1" applyAlignment="1">
      <alignment horizontal="center" vertical="center" wrapText="1"/>
    </xf>
    <xf numFmtId="0" fontId="2" fillId="14" borderId="46" xfId="0" applyFont="1" applyFill="1" applyBorder="1" applyAlignment="1">
      <alignment horizontal="center" vertical="center" wrapText="1"/>
    </xf>
    <xf numFmtId="0" fontId="53" fillId="0" borderId="49"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52"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0" xfId="0" applyFont="1" applyBorder="1" applyAlignment="1">
      <alignment horizontal="center"/>
    </xf>
    <xf numFmtId="0" fontId="54" fillId="0" borderId="0" xfId="0" applyFont="1" applyBorder="1" applyAlignment="1">
      <alignment horizontal="center"/>
    </xf>
    <xf numFmtId="0" fontId="53" fillId="36" borderId="50" xfId="0" applyFont="1" applyFill="1" applyBorder="1" applyAlignment="1">
      <alignment horizontal="center" vertical="center" wrapText="1"/>
    </xf>
    <xf numFmtId="0" fontId="53" fillId="36" borderId="29" xfId="0" applyFont="1" applyFill="1" applyBorder="1" applyAlignment="1">
      <alignment horizontal="center" vertical="center" wrapText="1"/>
    </xf>
    <xf numFmtId="0" fontId="53" fillId="36" borderId="52" xfId="0" applyFont="1" applyFill="1" applyBorder="1" applyAlignment="1">
      <alignment horizontal="center" vertical="center" wrapText="1"/>
    </xf>
    <xf numFmtId="0" fontId="53" fillId="36" borderId="31" xfId="0" applyFont="1" applyFill="1" applyBorder="1" applyAlignment="1">
      <alignment horizontal="center" vertical="center" wrapText="1"/>
    </xf>
    <xf numFmtId="0" fontId="53" fillId="0" borderId="24" xfId="0" applyFont="1" applyBorder="1" applyAlignment="1">
      <alignment horizontal="center" vertical="center" wrapText="1"/>
    </xf>
    <xf numFmtId="0" fontId="53" fillId="0" borderId="27" xfId="0" applyFont="1" applyBorder="1" applyAlignment="1">
      <alignment horizontal="center" vertical="center" wrapText="1"/>
    </xf>
    <xf numFmtId="0" fontId="53" fillId="36" borderId="49" xfId="0" applyFont="1" applyFill="1" applyBorder="1" applyAlignment="1">
      <alignment horizontal="center" vertical="center" wrapText="1"/>
    </xf>
    <xf numFmtId="0" fontId="53" fillId="36" borderId="53" xfId="0" applyFont="1" applyFill="1" applyBorder="1" applyAlignment="1">
      <alignment horizontal="center" vertical="center" wrapText="1"/>
    </xf>
    <xf numFmtId="0" fontId="53" fillId="36" borderId="28"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657225</xdr:colOff>
      <xdr:row>0</xdr:row>
      <xdr:rowOff>95250</xdr:rowOff>
    </xdr:from>
    <xdr:to>
      <xdr:col>3</xdr:col>
      <xdr:colOff>781050</xdr:colOff>
      <xdr:row>0</xdr:row>
      <xdr:rowOff>704850</xdr:rowOff>
    </xdr:to>
    <xdr:pic>
      <xdr:nvPicPr>
        <xdr:cNvPr id="1" name="1 Imagen" descr="logo final Ministerio de HAcienda-01"/>
        <xdr:cNvPicPr preferRelativeResize="1">
          <a:picLocks noChangeAspect="1"/>
        </xdr:cNvPicPr>
      </xdr:nvPicPr>
      <xdr:blipFill>
        <a:blip r:embed="rId1"/>
        <a:stretch>
          <a:fillRect/>
        </a:stretch>
      </xdr:blipFill>
      <xdr:spPr>
        <a:xfrm>
          <a:off x="3609975" y="95250"/>
          <a:ext cx="1600200" cy="609600"/>
        </a:xfrm>
        <a:prstGeom prst="rect">
          <a:avLst/>
        </a:prstGeom>
        <a:noFill/>
        <a:ln w="9525" cmpd="sng">
          <a:noFill/>
        </a:ln>
      </xdr:spPr>
    </xdr:pic>
    <xdr:clientData/>
  </xdr:twoCellAnchor>
  <xdr:twoCellAnchor editAs="oneCell">
    <xdr:from>
      <xdr:col>0</xdr:col>
      <xdr:colOff>0</xdr:colOff>
      <xdr:row>0</xdr:row>
      <xdr:rowOff>66675</xdr:rowOff>
    </xdr:from>
    <xdr:to>
      <xdr:col>1</xdr:col>
      <xdr:colOff>209550</xdr:colOff>
      <xdr:row>0</xdr:row>
      <xdr:rowOff>742950</xdr:rowOff>
    </xdr:to>
    <xdr:pic>
      <xdr:nvPicPr>
        <xdr:cNvPr id="2" name="2 Imagen"/>
        <xdr:cNvPicPr preferRelativeResize="1">
          <a:picLocks noChangeAspect="1"/>
        </xdr:cNvPicPr>
      </xdr:nvPicPr>
      <xdr:blipFill>
        <a:blip r:embed="rId2"/>
        <a:stretch>
          <a:fillRect/>
        </a:stretch>
      </xdr:blipFill>
      <xdr:spPr>
        <a:xfrm>
          <a:off x="0" y="66675"/>
          <a:ext cx="16859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49"/>
  <sheetViews>
    <sheetView showGridLines="0" tabSelected="1" zoomScalePageLayoutView="40" workbookViewId="0" topLeftCell="H8">
      <pane xSplit="2" ySplit="6" topLeftCell="J14" activePane="bottomRight" state="frozen"/>
      <selection pane="topLeft" activeCell="H8" sqref="H8"/>
      <selection pane="topRight" activeCell="J8" sqref="J8"/>
      <selection pane="bottomLeft" activeCell="H14" sqref="H14"/>
      <selection pane="bottomRight" activeCell="R31" sqref="R31"/>
    </sheetView>
  </sheetViews>
  <sheetFormatPr defaultColWidth="22.140625" defaultRowHeight="15"/>
  <cols>
    <col min="1" max="4" width="22.140625" style="1" customWidth="1"/>
    <col min="5" max="5" width="22.140625" style="0" customWidth="1"/>
    <col min="6" max="6" width="22.140625" style="1" customWidth="1"/>
    <col min="7" max="8" width="22.140625" style="0" customWidth="1"/>
    <col min="9" max="10" width="22.140625" style="1" customWidth="1"/>
    <col min="11" max="11" width="17.7109375" style="1" customWidth="1"/>
    <col min="12" max="12" width="16.7109375" style="0" customWidth="1"/>
    <col min="13" max="13" width="17.28125" style="1" bestFit="1" customWidth="1"/>
    <col min="14" max="14" width="10.421875" style="1" bestFit="1" customWidth="1"/>
    <col min="15" max="15" width="16.8515625" style="1" customWidth="1"/>
    <col min="16" max="16" width="10.28125" style="1" bestFit="1" customWidth="1"/>
    <col min="17" max="17" width="9.8515625" style="1" bestFit="1" customWidth="1"/>
    <col min="18" max="18" width="22.140625" style="1" customWidth="1"/>
    <col min="19" max="19" width="12.140625" style="1" bestFit="1" customWidth="1"/>
    <col min="20" max="21" width="9.7109375" style="1" bestFit="1" customWidth="1"/>
    <col min="22" max="23" width="6.8515625" style="1" bestFit="1" customWidth="1"/>
    <col min="24" max="24" width="13.8515625" style="1" customWidth="1"/>
    <col min="25" max="25" width="16.57421875" style="1" customWidth="1"/>
    <col min="26" max="26" width="69.421875" style="0" customWidth="1"/>
  </cols>
  <sheetData>
    <row r="1" spans="1:26" s="9" customFormat="1" ht="59.2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row>
    <row r="2" spans="1:26" s="2" customFormat="1" ht="24" thickBot="1">
      <c r="A2" s="117" t="s">
        <v>120</v>
      </c>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s="3" customFormat="1" ht="24.75" customHeight="1" thickBot="1">
      <c r="A3" s="133" t="s">
        <v>0</v>
      </c>
      <c r="B3" s="134"/>
      <c r="C3" s="134"/>
      <c r="D3" s="134"/>
      <c r="E3" s="134"/>
      <c r="F3" s="137"/>
      <c r="G3" s="12"/>
      <c r="H3" s="133" t="s">
        <v>28</v>
      </c>
      <c r="I3" s="134"/>
      <c r="J3" s="134"/>
      <c r="K3" s="134"/>
      <c r="L3" s="134"/>
      <c r="M3" s="134"/>
      <c r="N3" s="134"/>
      <c r="O3" s="134"/>
      <c r="P3" s="134"/>
      <c r="Q3" s="134"/>
      <c r="R3" s="134"/>
      <c r="S3" s="134"/>
      <c r="T3" s="134"/>
      <c r="U3" s="134"/>
      <c r="V3" s="134"/>
      <c r="W3" s="134"/>
      <c r="X3" s="134"/>
      <c r="Y3" s="134"/>
      <c r="Z3" s="134"/>
    </row>
    <row r="4" spans="1:26" s="4" customFormat="1" ht="24.75" customHeight="1" thickBot="1">
      <c r="A4" s="133" t="s">
        <v>1</v>
      </c>
      <c r="B4" s="134"/>
      <c r="C4" s="134"/>
      <c r="D4" s="134"/>
      <c r="E4" s="134"/>
      <c r="F4" s="137"/>
      <c r="G4" s="12"/>
      <c r="H4" s="133" t="s">
        <v>29</v>
      </c>
      <c r="I4" s="134"/>
      <c r="J4" s="134"/>
      <c r="K4" s="134"/>
      <c r="L4" s="134"/>
      <c r="M4" s="134"/>
      <c r="N4" s="134"/>
      <c r="O4" s="134"/>
      <c r="P4" s="134"/>
      <c r="Q4" s="134"/>
      <c r="R4" s="134"/>
      <c r="S4" s="134"/>
      <c r="T4" s="134"/>
      <c r="U4" s="134"/>
      <c r="V4" s="134"/>
      <c r="W4" s="134"/>
      <c r="X4" s="134"/>
      <c r="Y4" s="134"/>
      <c r="Z4" s="134"/>
    </row>
    <row r="5" spans="1:26" s="10" customFormat="1" ht="24.75" customHeight="1" thickBot="1">
      <c r="A5" s="124" t="s">
        <v>2</v>
      </c>
      <c r="B5" s="125"/>
      <c r="C5" s="125"/>
      <c r="D5" s="125"/>
      <c r="E5" s="125"/>
      <c r="F5" s="126"/>
      <c r="G5" s="13"/>
      <c r="H5" s="124" t="s">
        <v>34</v>
      </c>
      <c r="I5" s="125"/>
      <c r="J5" s="125"/>
      <c r="K5" s="125"/>
      <c r="L5" s="125"/>
      <c r="M5" s="125"/>
      <c r="N5" s="125"/>
      <c r="O5" s="125"/>
      <c r="P5" s="125"/>
      <c r="Q5" s="125"/>
      <c r="R5" s="125"/>
      <c r="S5" s="125"/>
      <c r="T5" s="125"/>
      <c r="U5" s="125"/>
      <c r="V5" s="125"/>
      <c r="W5" s="125"/>
      <c r="X5" s="125"/>
      <c r="Y5" s="125"/>
      <c r="Z5" s="125"/>
    </row>
    <row r="6" spans="1:26" s="11" customFormat="1" ht="24.75" customHeight="1" thickBot="1">
      <c r="A6" s="124" t="s">
        <v>3</v>
      </c>
      <c r="B6" s="125"/>
      <c r="C6" s="125"/>
      <c r="D6" s="125"/>
      <c r="E6" s="125"/>
      <c r="F6" s="126"/>
      <c r="G6" s="13"/>
      <c r="H6" s="135" t="s">
        <v>42</v>
      </c>
      <c r="I6" s="136"/>
      <c r="J6" s="136"/>
      <c r="K6" s="136"/>
      <c r="L6" s="136"/>
      <c r="M6" s="136"/>
      <c r="N6" s="136"/>
      <c r="O6" s="136"/>
      <c r="P6" s="136"/>
      <c r="Q6" s="136"/>
      <c r="R6" s="136"/>
      <c r="S6" s="136"/>
      <c r="T6" s="136"/>
      <c r="U6" s="136"/>
      <c r="V6" s="136"/>
      <c r="W6" s="136"/>
      <c r="X6" s="136"/>
      <c r="Y6" s="136"/>
      <c r="Z6" s="136"/>
    </row>
    <row r="7" spans="1:26" s="5" customFormat="1" ht="24.75" customHeight="1" thickBot="1">
      <c r="A7" s="21" t="s">
        <v>4</v>
      </c>
      <c r="B7" s="14"/>
      <c r="C7" s="14"/>
      <c r="D7" s="14"/>
      <c r="E7" s="14"/>
      <c r="F7" s="14"/>
      <c r="G7" s="14"/>
      <c r="H7" s="14"/>
      <c r="I7" s="14"/>
      <c r="J7" s="14"/>
      <c r="K7" s="14"/>
      <c r="L7" s="14"/>
      <c r="M7" s="14"/>
      <c r="N7" s="14"/>
      <c r="O7" s="14"/>
      <c r="P7" s="14"/>
      <c r="Q7" s="14"/>
      <c r="R7" s="14"/>
      <c r="S7" s="14"/>
      <c r="T7" s="14"/>
      <c r="U7" s="14"/>
      <c r="V7" s="14"/>
      <c r="W7" s="14"/>
      <c r="X7" s="14"/>
      <c r="Y7" s="14"/>
      <c r="Z7" s="14"/>
    </row>
    <row r="8" spans="1:27" ht="19.5" thickBot="1" thickTop="1">
      <c r="A8" s="130" t="s">
        <v>5</v>
      </c>
      <c r="B8" s="130"/>
      <c r="C8" s="130"/>
      <c r="D8" s="130"/>
      <c r="E8" s="130"/>
      <c r="F8" s="130"/>
      <c r="G8" s="130"/>
      <c r="H8" s="130"/>
      <c r="I8" s="130"/>
      <c r="J8" s="130"/>
      <c r="K8" s="131" t="s">
        <v>6</v>
      </c>
      <c r="L8" s="131"/>
      <c r="M8" s="131"/>
      <c r="N8" s="131"/>
      <c r="O8" s="131"/>
      <c r="P8" s="131"/>
      <c r="Q8" s="131"/>
      <c r="R8" s="131"/>
      <c r="S8" s="131"/>
      <c r="T8" s="131"/>
      <c r="U8" s="131"/>
      <c r="V8" s="131"/>
      <c r="W8" s="131"/>
      <c r="X8" s="131"/>
      <c r="Y8" s="131"/>
      <c r="Z8" s="131"/>
      <c r="AA8" s="1"/>
    </row>
    <row r="9" spans="1:27" ht="31.5" customHeight="1" thickBot="1" thickTop="1">
      <c r="A9" s="102" t="s">
        <v>7</v>
      </c>
      <c r="B9" s="127" t="s">
        <v>36</v>
      </c>
      <c r="C9" s="102" t="s">
        <v>37</v>
      </c>
      <c r="D9" s="102" t="s">
        <v>38</v>
      </c>
      <c r="E9" s="102" t="s">
        <v>39</v>
      </c>
      <c r="F9" s="102" t="s">
        <v>40</v>
      </c>
      <c r="G9" s="102" t="s">
        <v>8</v>
      </c>
      <c r="H9" s="102" t="s">
        <v>9</v>
      </c>
      <c r="I9" s="138" t="s">
        <v>41</v>
      </c>
      <c r="J9" s="102" t="s">
        <v>10</v>
      </c>
      <c r="K9" s="102" t="s">
        <v>11</v>
      </c>
      <c r="L9" s="102" t="s">
        <v>121</v>
      </c>
      <c r="M9" s="100" t="s">
        <v>12</v>
      </c>
      <c r="N9" s="101"/>
      <c r="O9" s="100" t="s">
        <v>13</v>
      </c>
      <c r="P9" s="112"/>
      <c r="Q9" s="112"/>
      <c r="R9" s="102" t="s">
        <v>122</v>
      </c>
      <c r="S9" s="102" t="s">
        <v>14</v>
      </c>
      <c r="T9" s="141" t="s">
        <v>15</v>
      </c>
      <c r="U9" s="142"/>
      <c r="V9" s="142"/>
      <c r="W9" s="127"/>
      <c r="X9" s="141" t="s">
        <v>16</v>
      </c>
      <c r="Y9" s="127"/>
      <c r="Z9" s="102" t="s">
        <v>17</v>
      </c>
      <c r="AA9" s="1"/>
    </row>
    <row r="10" spans="1:27" ht="16.5" thickBot="1" thickTop="1">
      <c r="A10" s="103"/>
      <c r="B10" s="128"/>
      <c r="C10" s="103"/>
      <c r="D10" s="103"/>
      <c r="E10" s="103"/>
      <c r="F10" s="103"/>
      <c r="G10" s="103"/>
      <c r="H10" s="103"/>
      <c r="I10" s="139"/>
      <c r="J10" s="103"/>
      <c r="K10" s="103"/>
      <c r="L10" s="103"/>
      <c r="M10" s="22" t="s">
        <v>18</v>
      </c>
      <c r="N10" s="15" t="s">
        <v>19</v>
      </c>
      <c r="O10" s="102" t="s">
        <v>20</v>
      </c>
      <c r="P10" s="113" t="s">
        <v>19</v>
      </c>
      <c r="Q10" s="114"/>
      <c r="R10" s="103"/>
      <c r="S10" s="103"/>
      <c r="T10" s="115"/>
      <c r="U10" s="143"/>
      <c r="V10" s="143"/>
      <c r="W10" s="128"/>
      <c r="X10" s="116"/>
      <c r="Y10" s="129"/>
      <c r="Z10" s="103"/>
      <c r="AA10" s="1"/>
    </row>
    <row r="11" spans="1:27" ht="16.5" customHeight="1" thickBot="1" thickTop="1">
      <c r="A11" s="103"/>
      <c r="B11" s="128"/>
      <c r="C11" s="103"/>
      <c r="D11" s="103"/>
      <c r="E11" s="103"/>
      <c r="F11" s="103"/>
      <c r="G11" s="103"/>
      <c r="H11" s="103"/>
      <c r="I11" s="139"/>
      <c r="J11" s="103"/>
      <c r="K11" s="103"/>
      <c r="L11" s="103"/>
      <c r="M11" s="22"/>
      <c r="N11" s="22"/>
      <c r="O11" s="103"/>
      <c r="P11" s="103" t="s">
        <v>21</v>
      </c>
      <c r="Q11" s="115" t="s">
        <v>22</v>
      </c>
      <c r="R11" s="103"/>
      <c r="S11" s="103"/>
      <c r="T11" s="116"/>
      <c r="U11" s="144"/>
      <c r="V11" s="144"/>
      <c r="W11" s="129"/>
      <c r="X11" s="102" t="s">
        <v>23</v>
      </c>
      <c r="Y11" s="103" t="s">
        <v>24</v>
      </c>
      <c r="Z11" s="103"/>
      <c r="AA11" s="1"/>
    </row>
    <row r="12" spans="1:27" ht="27.75" customHeight="1" thickBot="1" thickTop="1">
      <c r="A12" s="103"/>
      <c r="B12" s="128"/>
      <c r="C12" s="103"/>
      <c r="D12" s="103"/>
      <c r="E12" s="103"/>
      <c r="F12" s="103"/>
      <c r="G12" s="103"/>
      <c r="H12" s="103"/>
      <c r="I12" s="139"/>
      <c r="J12" s="103"/>
      <c r="K12" s="103"/>
      <c r="L12" s="103"/>
      <c r="M12" s="22"/>
      <c r="N12" s="22"/>
      <c r="O12" s="103"/>
      <c r="P12" s="103"/>
      <c r="Q12" s="115"/>
      <c r="R12" s="103"/>
      <c r="S12" s="103"/>
      <c r="T12" s="16" t="s">
        <v>25</v>
      </c>
      <c r="U12" s="107" t="s">
        <v>26</v>
      </c>
      <c r="V12" s="108"/>
      <c r="W12" s="109"/>
      <c r="X12" s="105"/>
      <c r="Y12" s="110" t="s">
        <v>27</v>
      </c>
      <c r="Z12" s="103"/>
      <c r="AA12" s="1"/>
    </row>
    <row r="13" spans="1:27" ht="27" thickBot="1" thickTop="1">
      <c r="A13" s="104"/>
      <c r="B13" s="129"/>
      <c r="C13" s="104"/>
      <c r="D13" s="104"/>
      <c r="E13" s="104"/>
      <c r="F13" s="104"/>
      <c r="G13" s="104"/>
      <c r="H13" s="104"/>
      <c r="I13" s="140"/>
      <c r="J13" s="104"/>
      <c r="K13" s="104"/>
      <c r="L13" s="104"/>
      <c r="M13" s="23"/>
      <c r="N13" s="23"/>
      <c r="O13" s="104"/>
      <c r="P13" s="104"/>
      <c r="Q13" s="116"/>
      <c r="R13" s="104">
        <v>2017</v>
      </c>
      <c r="S13" s="104">
        <v>2019</v>
      </c>
      <c r="T13" s="17" t="s">
        <v>140</v>
      </c>
      <c r="U13" s="18" t="s">
        <v>139</v>
      </c>
      <c r="V13" s="19" t="s">
        <v>138</v>
      </c>
      <c r="W13" s="20" t="s">
        <v>137</v>
      </c>
      <c r="X13" s="106"/>
      <c r="Y13" s="111" t="s">
        <v>27</v>
      </c>
      <c r="Z13" s="104"/>
      <c r="AA13" s="1"/>
    </row>
    <row r="14" spans="1:28" ht="92.25" customHeight="1" thickBot="1" thickTop="1">
      <c r="A14" s="74"/>
      <c r="B14" s="97" t="s">
        <v>123</v>
      </c>
      <c r="C14" s="97" t="s">
        <v>124</v>
      </c>
      <c r="D14" s="71" t="s">
        <v>125</v>
      </c>
      <c r="E14" s="71" t="s">
        <v>127</v>
      </c>
      <c r="F14" s="71" t="s">
        <v>129</v>
      </c>
      <c r="G14" s="71" t="s">
        <v>131</v>
      </c>
      <c r="H14" s="71" t="s">
        <v>134</v>
      </c>
      <c r="I14" s="97" t="s">
        <v>135</v>
      </c>
      <c r="J14" s="71" t="s">
        <v>205</v>
      </c>
      <c r="K14" s="71" t="s">
        <v>33</v>
      </c>
      <c r="L14" s="69" t="s">
        <v>141</v>
      </c>
      <c r="M14" s="94" t="s">
        <v>142</v>
      </c>
      <c r="N14" s="94">
        <f>T14+T15</f>
        <v>5490</v>
      </c>
      <c r="O14" s="69" t="s">
        <v>30</v>
      </c>
      <c r="P14" s="70">
        <v>0.4</v>
      </c>
      <c r="Q14" s="70">
        <v>0.6</v>
      </c>
      <c r="R14" s="27" t="s">
        <v>173</v>
      </c>
      <c r="S14" s="58">
        <v>1670</v>
      </c>
      <c r="T14" s="72">
        <v>1950</v>
      </c>
      <c r="U14" s="58">
        <v>2050</v>
      </c>
      <c r="V14" s="28" t="s">
        <v>32</v>
      </c>
      <c r="W14" s="27" t="s">
        <v>32</v>
      </c>
      <c r="X14" s="86">
        <v>1114.3359858335546</v>
      </c>
      <c r="Y14" s="78" t="s">
        <v>203</v>
      </c>
      <c r="Z14" s="78"/>
      <c r="AA14" s="56"/>
      <c r="AB14" s="87">
        <f>X14/1000000</f>
        <v>0.0011143359858335545</v>
      </c>
    </row>
    <row r="15" spans="1:28" s="1" customFormat="1" ht="97.5" thickBot="1" thickTop="1">
      <c r="A15" s="75"/>
      <c r="B15" s="98"/>
      <c r="C15" s="98"/>
      <c r="D15" s="71" t="s">
        <v>126</v>
      </c>
      <c r="E15" s="71" t="s">
        <v>128</v>
      </c>
      <c r="F15" s="71" t="s">
        <v>130</v>
      </c>
      <c r="G15" s="71" t="s">
        <v>132</v>
      </c>
      <c r="H15" s="71" t="s">
        <v>133</v>
      </c>
      <c r="I15" s="98"/>
      <c r="J15" s="71" t="s">
        <v>136</v>
      </c>
      <c r="K15" s="71" t="s">
        <v>31</v>
      </c>
      <c r="L15" s="79" t="s">
        <v>163</v>
      </c>
      <c r="M15" s="96"/>
      <c r="N15" s="96"/>
      <c r="O15" s="79" t="s">
        <v>35</v>
      </c>
      <c r="P15" s="70">
        <v>0.4</v>
      </c>
      <c r="Q15" s="70">
        <v>0.6</v>
      </c>
      <c r="R15" s="68" t="s">
        <v>219</v>
      </c>
      <c r="S15" s="68">
        <v>2917</v>
      </c>
      <c r="T15" s="72">
        <v>3540</v>
      </c>
      <c r="U15" s="68">
        <v>3740</v>
      </c>
      <c r="V15" s="68" t="s">
        <v>32</v>
      </c>
      <c r="W15" s="68" t="s">
        <v>32</v>
      </c>
      <c r="X15" s="86">
        <v>550.3308772704456</v>
      </c>
      <c r="Y15" s="78" t="s">
        <v>203</v>
      </c>
      <c r="Z15" s="78"/>
      <c r="AA15" s="56"/>
      <c r="AB15" s="87">
        <f aca="true" t="shared" si="0" ref="AB15:AB32">X15/1000000</f>
        <v>0.0005503308772704457</v>
      </c>
    </row>
    <row r="16" spans="1:28" s="1" customFormat="1" ht="85.5" thickBot="1" thickTop="1">
      <c r="A16" s="75"/>
      <c r="B16" s="118"/>
      <c r="C16" s="119"/>
      <c r="D16" s="119"/>
      <c r="E16" s="119"/>
      <c r="F16" s="119"/>
      <c r="G16" s="119"/>
      <c r="H16" s="120"/>
      <c r="I16" s="97" t="s">
        <v>135</v>
      </c>
      <c r="J16" s="85" t="s">
        <v>206</v>
      </c>
      <c r="K16" s="97" t="s">
        <v>33</v>
      </c>
      <c r="L16" s="94" t="s">
        <v>141</v>
      </c>
      <c r="M16" s="77" t="s">
        <v>164</v>
      </c>
      <c r="N16" s="70">
        <f aca="true" t="shared" si="1" ref="N16:N25">T16</f>
        <v>0.8</v>
      </c>
      <c r="O16" s="94" t="s">
        <v>30</v>
      </c>
      <c r="P16" s="70">
        <v>0.4</v>
      </c>
      <c r="Q16" s="70">
        <v>0.6</v>
      </c>
      <c r="R16" s="89" t="s">
        <v>220</v>
      </c>
      <c r="S16" s="77">
        <v>0</v>
      </c>
      <c r="T16" s="70">
        <v>0.8</v>
      </c>
      <c r="U16" s="70">
        <v>0.85</v>
      </c>
      <c r="V16" s="28" t="s">
        <v>32</v>
      </c>
      <c r="W16" s="58" t="s">
        <v>32</v>
      </c>
      <c r="X16" s="86">
        <v>10.5</v>
      </c>
      <c r="Y16" s="78" t="s">
        <v>203</v>
      </c>
      <c r="Z16" s="78" t="s">
        <v>117</v>
      </c>
      <c r="AA16" s="56"/>
      <c r="AB16" s="87">
        <f t="shared" si="0"/>
        <v>1.05E-05</v>
      </c>
    </row>
    <row r="17" spans="1:28" s="1" customFormat="1" ht="61.5" thickBot="1" thickTop="1">
      <c r="A17" s="75"/>
      <c r="B17" s="121"/>
      <c r="C17" s="122"/>
      <c r="D17" s="122"/>
      <c r="E17" s="122"/>
      <c r="F17" s="122"/>
      <c r="G17" s="122"/>
      <c r="H17" s="123"/>
      <c r="I17" s="99"/>
      <c r="J17" s="85" t="s">
        <v>205</v>
      </c>
      <c r="K17" s="99"/>
      <c r="L17" s="95"/>
      <c r="M17" s="77" t="s">
        <v>247</v>
      </c>
      <c r="N17" s="70">
        <f t="shared" si="1"/>
        <v>0.8</v>
      </c>
      <c r="O17" s="95"/>
      <c r="P17" s="70">
        <v>0.4</v>
      </c>
      <c r="Q17" s="70">
        <v>0.6</v>
      </c>
      <c r="R17" s="78" t="s">
        <v>221</v>
      </c>
      <c r="S17" s="27">
        <v>0</v>
      </c>
      <c r="T17" s="70">
        <v>0.8</v>
      </c>
      <c r="U17" s="70">
        <v>0.8</v>
      </c>
      <c r="V17" s="28" t="s">
        <v>32</v>
      </c>
      <c r="W17" s="27" t="s">
        <v>32</v>
      </c>
      <c r="X17" s="86">
        <v>55.716799291677724</v>
      </c>
      <c r="Y17" s="78" t="s">
        <v>203</v>
      </c>
      <c r="Z17" s="78" t="s">
        <v>118</v>
      </c>
      <c r="AA17" s="56"/>
      <c r="AB17" s="87">
        <f t="shared" si="0"/>
        <v>5.5716799291677725E-05</v>
      </c>
    </row>
    <row r="18" spans="1:28" s="1" customFormat="1" ht="85.5" thickBot="1" thickTop="1">
      <c r="A18" s="75"/>
      <c r="B18" s="121"/>
      <c r="C18" s="122"/>
      <c r="D18" s="122"/>
      <c r="E18" s="122"/>
      <c r="F18" s="122"/>
      <c r="G18" s="122"/>
      <c r="H18" s="123"/>
      <c r="I18" s="99"/>
      <c r="J18" s="85" t="s">
        <v>204</v>
      </c>
      <c r="K18" s="99"/>
      <c r="L18" s="95"/>
      <c r="M18" s="77" t="s">
        <v>165</v>
      </c>
      <c r="N18" s="78">
        <f t="shared" si="1"/>
        <v>7</v>
      </c>
      <c r="O18" s="95"/>
      <c r="P18" s="68" t="s">
        <v>45</v>
      </c>
      <c r="Q18" s="68" t="s">
        <v>45</v>
      </c>
      <c r="R18" s="68" t="s">
        <v>222</v>
      </c>
      <c r="S18" s="77">
        <v>0</v>
      </c>
      <c r="T18" s="68">
        <v>7</v>
      </c>
      <c r="U18" s="68">
        <v>7</v>
      </c>
      <c r="V18" s="68" t="s">
        <v>32</v>
      </c>
      <c r="W18" s="68" t="s">
        <v>32</v>
      </c>
      <c r="X18" s="86">
        <v>55.716799291677724</v>
      </c>
      <c r="Y18" s="78" t="s">
        <v>203</v>
      </c>
      <c r="Z18" s="78" t="s">
        <v>119</v>
      </c>
      <c r="AA18" s="56"/>
      <c r="AB18" s="87">
        <f t="shared" si="0"/>
        <v>5.5716799291677725E-05</v>
      </c>
    </row>
    <row r="19" spans="1:28" s="1" customFormat="1" ht="61.5" thickBot="1" thickTop="1">
      <c r="A19" s="75"/>
      <c r="B19" s="121"/>
      <c r="C19" s="122"/>
      <c r="D19" s="122"/>
      <c r="E19" s="122"/>
      <c r="F19" s="122"/>
      <c r="G19" s="122"/>
      <c r="H19" s="123"/>
      <c r="I19" s="99"/>
      <c r="J19" s="97" t="s">
        <v>205</v>
      </c>
      <c r="K19" s="99"/>
      <c r="L19" s="95"/>
      <c r="M19" s="77" t="s">
        <v>44</v>
      </c>
      <c r="N19" s="28">
        <f t="shared" si="1"/>
        <v>0.2</v>
      </c>
      <c r="O19" s="95"/>
      <c r="P19" s="72" t="s">
        <v>45</v>
      </c>
      <c r="Q19" s="72" t="s">
        <v>45</v>
      </c>
      <c r="R19" s="77" t="s">
        <v>223</v>
      </c>
      <c r="S19" s="28">
        <v>0.11</v>
      </c>
      <c r="T19" s="28">
        <v>0.2</v>
      </c>
      <c r="U19" s="28">
        <v>0.25</v>
      </c>
      <c r="V19" s="72" t="s">
        <v>32</v>
      </c>
      <c r="W19" s="72" t="s">
        <v>32</v>
      </c>
      <c r="X19" s="86">
        <v>482.8789271945403</v>
      </c>
      <c r="Y19" s="78" t="s">
        <v>203</v>
      </c>
      <c r="Z19" s="78"/>
      <c r="AA19" s="56"/>
      <c r="AB19" s="87">
        <f t="shared" si="0"/>
        <v>0.00048287892719454034</v>
      </c>
    </row>
    <row r="20" spans="1:28" s="1" customFormat="1" ht="61.5" thickBot="1" thickTop="1">
      <c r="A20" s="75"/>
      <c r="B20" s="121"/>
      <c r="C20" s="122"/>
      <c r="D20" s="122"/>
      <c r="E20" s="122"/>
      <c r="F20" s="122"/>
      <c r="G20" s="122"/>
      <c r="H20" s="123"/>
      <c r="I20" s="99"/>
      <c r="J20" s="99"/>
      <c r="K20" s="99"/>
      <c r="L20" s="95"/>
      <c r="M20" s="77" t="s">
        <v>166</v>
      </c>
      <c r="N20" s="28">
        <f t="shared" si="1"/>
        <v>0.8</v>
      </c>
      <c r="O20" s="95"/>
      <c r="P20" s="70">
        <v>0.4</v>
      </c>
      <c r="Q20" s="70">
        <v>0.6</v>
      </c>
      <c r="R20" s="77" t="s">
        <v>224</v>
      </c>
      <c r="S20" s="89">
        <v>0</v>
      </c>
      <c r="T20" s="28">
        <v>0.8</v>
      </c>
      <c r="U20" s="28">
        <v>0.8</v>
      </c>
      <c r="V20" s="72" t="s">
        <v>32</v>
      </c>
      <c r="W20" s="72" t="s">
        <v>32</v>
      </c>
      <c r="X20" s="86">
        <v>28.39</v>
      </c>
      <c r="Y20" s="78" t="s">
        <v>203</v>
      </c>
      <c r="Z20" s="78"/>
      <c r="AA20" s="55"/>
      <c r="AB20" s="87">
        <f t="shared" si="0"/>
        <v>2.839E-05</v>
      </c>
    </row>
    <row r="21" spans="1:28" s="1" customFormat="1" ht="73.5" thickBot="1" thickTop="1">
      <c r="A21" s="75"/>
      <c r="B21" s="121"/>
      <c r="C21" s="122"/>
      <c r="D21" s="122"/>
      <c r="E21" s="122"/>
      <c r="F21" s="122"/>
      <c r="G21" s="122"/>
      <c r="H21" s="123"/>
      <c r="I21" s="99"/>
      <c r="J21" s="99"/>
      <c r="K21" s="99"/>
      <c r="L21" s="95"/>
      <c r="M21" s="77" t="s">
        <v>174</v>
      </c>
      <c r="N21" s="28">
        <f t="shared" si="1"/>
        <v>0.85</v>
      </c>
      <c r="O21" s="95"/>
      <c r="P21" s="78" t="s">
        <v>32</v>
      </c>
      <c r="Q21" s="78" t="s">
        <v>32</v>
      </c>
      <c r="R21" s="78" t="s">
        <v>225</v>
      </c>
      <c r="S21" s="88">
        <v>0</v>
      </c>
      <c r="T21" s="28">
        <v>0.85</v>
      </c>
      <c r="U21" s="28">
        <v>0.85</v>
      </c>
      <c r="V21" s="72" t="s">
        <v>32</v>
      </c>
      <c r="W21" s="72" t="s">
        <v>32</v>
      </c>
      <c r="X21" s="86">
        <v>74.28906572223697</v>
      </c>
      <c r="Y21" s="78" t="s">
        <v>203</v>
      </c>
      <c r="Z21" s="78"/>
      <c r="AA21" s="55"/>
      <c r="AB21" s="87">
        <f t="shared" si="0"/>
        <v>7.428906572223697E-05</v>
      </c>
    </row>
    <row r="22" spans="1:28" s="1" customFormat="1" ht="49.5" thickBot="1" thickTop="1">
      <c r="A22" s="75"/>
      <c r="B22" s="121"/>
      <c r="C22" s="122"/>
      <c r="D22" s="122"/>
      <c r="E22" s="122"/>
      <c r="F22" s="122"/>
      <c r="G22" s="122"/>
      <c r="H22" s="123"/>
      <c r="I22" s="99"/>
      <c r="J22" s="99"/>
      <c r="K22" s="99"/>
      <c r="L22" s="95"/>
      <c r="M22" s="77" t="s">
        <v>167</v>
      </c>
      <c r="N22" s="28">
        <f t="shared" si="1"/>
        <v>0.04</v>
      </c>
      <c r="O22" s="95"/>
      <c r="P22" s="70">
        <v>0.4</v>
      </c>
      <c r="Q22" s="70">
        <v>0.6</v>
      </c>
      <c r="R22" s="78" t="s">
        <v>226</v>
      </c>
      <c r="S22" s="89">
        <v>0</v>
      </c>
      <c r="T22" s="28">
        <v>0.04</v>
      </c>
      <c r="U22" s="28">
        <v>0.04</v>
      </c>
      <c r="V22" s="72" t="s">
        <v>32</v>
      </c>
      <c r="W22" s="72" t="s">
        <v>32</v>
      </c>
      <c r="X22" s="86">
        <v>74.28906572223697</v>
      </c>
      <c r="Y22" s="78" t="s">
        <v>203</v>
      </c>
      <c r="Z22" s="78"/>
      <c r="AA22" s="55"/>
      <c r="AB22" s="87">
        <f t="shared" si="0"/>
        <v>7.428906572223697E-05</v>
      </c>
    </row>
    <row r="23" spans="1:28" s="1" customFormat="1" ht="97.5" thickBot="1" thickTop="1">
      <c r="A23" s="75"/>
      <c r="B23" s="121"/>
      <c r="C23" s="122"/>
      <c r="D23" s="122"/>
      <c r="E23" s="122"/>
      <c r="F23" s="122"/>
      <c r="G23" s="122"/>
      <c r="H23" s="123"/>
      <c r="I23" s="99"/>
      <c r="J23" s="98"/>
      <c r="K23" s="99"/>
      <c r="L23" s="95"/>
      <c r="M23" s="82" t="s">
        <v>175</v>
      </c>
      <c r="N23" s="90">
        <f t="shared" si="1"/>
        <v>27000</v>
      </c>
      <c r="O23" s="95"/>
      <c r="P23" s="82" t="s">
        <v>45</v>
      </c>
      <c r="Q23" s="82" t="s">
        <v>45</v>
      </c>
      <c r="R23" s="89" t="s">
        <v>235</v>
      </c>
      <c r="S23" s="90">
        <v>27000</v>
      </c>
      <c r="T23" s="90">
        <v>27000</v>
      </c>
      <c r="U23" s="90">
        <v>27000</v>
      </c>
      <c r="V23" s="82" t="s">
        <v>32</v>
      </c>
      <c r="W23" s="82" t="s">
        <v>32</v>
      </c>
      <c r="X23" s="86">
        <v>75.249</v>
      </c>
      <c r="Y23" s="82" t="s">
        <v>203</v>
      </c>
      <c r="Z23" s="82"/>
      <c r="AA23" s="55"/>
      <c r="AB23" s="87">
        <f t="shared" si="0"/>
        <v>7.5249E-05</v>
      </c>
    </row>
    <row r="24" spans="1:28" s="1" customFormat="1" ht="97.5" thickBot="1" thickTop="1">
      <c r="A24" s="75"/>
      <c r="B24" s="121"/>
      <c r="C24" s="122"/>
      <c r="D24" s="122"/>
      <c r="E24" s="122"/>
      <c r="F24" s="122"/>
      <c r="G24" s="122"/>
      <c r="H24" s="123"/>
      <c r="I24" s="99"/>
      <c r="J24" s="97" t="s">
        <v>206</v>
      </c>
      <c r="K24" s="99"/>
      <c r="L24" s="95"/>
      <c r="M24" s="82" t="s">
        <v>168</v>
      </c>
      <c r="N24" s="70">
        <f t="shared" si="1"/>
        <v>0.8</v>
      </c>
      <c r="O24" s="95"/>
      <c r="P24" s="70" t="s">
        <v>32</v>
      </c>
      <c r="Q24" s="70" t="s">
        <v>32</v>
      </c>
      <c r="R24" s="89" t="s">
        <v>227</v>
      </c>
      <c r="S24" s="89">
        <v>0</v>
      </c>
      <c r="T24" s="28">
        <v>0.8</v>
      </c>
      <c r="U24" s="28">
        <v>0.85</v>
      </c>
      <c r="V24" s="82" t="s">
        <v>32</v>
      </c>
      <c r="W24" s="82" t="s">
        <v>32</v>
      </c>
      <c r="X24" s="86">
        <v>41.892748</v>
      </c>
      <c r="Y24" s="82" t="s">
        <v>203</v>
      </c>
      <c r="Z24" s="82"/>
      <c r="AA24" s="55"/>
      <c r="AB24" s="87">
        <f t="shared" si="0"/>
        <v>4.1892748E-05</v>
      </c>
    </row>
    <row r="25" spans="1:28" s="1" customFormat="1" ht="85.5" thickBot="1" thickTop="1">
      <c r="A25" s="75"/>
      <c r="B25" s="121"/>
      <c r="C25" s="122"/>
      <c r="D25" s="122"/>
      <c r="E25" s="122"/>
      <c r="F25" s="122"/>
      <c r="G25" s="122"/>
      <c r="H25" s="123"/>
      <c r="I25" s="99"/>
      <c r="J25" s="98"/>
      <c r="K25" s="98"/>
      <c r="L25" s="96"/>
      <c r="M25" s="82" t="s">
        <v>172</v>
      </c>
      <c r="N25" s="70">
        <f t="shared" si="1"/>
        <v>0.8</v>
      </c>
      <c r="O25" s="96"/>
      <c r="P25" s="70" t="s">
        <v>32</v>
      </c>
      <c r="Q25" s="70" t="s">
        <v>32</v>
      </c>
      <c r="R25" s="89" t="s">
        <v>228</v>
      </c>
      <c r="S25" s="89">
        <v>0</v>
      </c>
      <c r="T25" s="28">
        <v>0.8</v>
      </c>
      <c r="U25" s="28">
        <v>0.85</v>
      </c>
      <c r="V25" s="82" t="s">
        <v>32</v>
      </c>
      <c r="W25" s="82" t="s">
        <v>32</v>
      </c>
      <c r="X25" s="86">
        <v>86.535695</v>
      </c>
      <c r="Y25" s="82" t="s">
        <v>203</v>
      </c>
      <c r="Z25" s="78"/>
      <c r="AA25" s="55"/>
      <c r="AB25" s="87">
        <f t="shared" si="0"/>
        <v>8.6535695E-05</v>
      </c>
    </row>
    <row r="26" spans="1:28" s="1" customFormat="1" ht="73.5" thickBot="1" thickTop="1">
      <c r="A26" s="75"/>
      <c r="B26" s="121"/>
      <c r="C26" s="122"/>
      <c r="D26" s="122"/>
      <c r="E26" s="122"/>
      <c r="F26" s="122"/>
      <c r="G26" s="122"/>
      <c r="H26" s="123"/>
      <c r="I26" s="99"/>
      <c r="J26" s="97" t="s">
        <v>136</v>
      </c>
      <c r="K26" s="97" t="s">
        <v>31</v>
      </c>
      <c r="L26" s="94" t="s">
        <v>163</v>
      </c>
      <c r="M26" s="94" t="s">
        <v>143</v>
      </c>
      <c r="N26" s="94">
        <f>SUM(T26:T28)</f>
        <v>2446</v>
      </c>
      <c r="O26" s="58" t="s">
        <v>83</v>
      </c>
      <c r="P26" s="59">
        <v>0.4</v>
      </c>
      <c r="Q26" s="59">
        <v>0.6</v>
      </c>
      <c r="R26" s="58" t="s">
        <v>229</v>
      </c>
      <c r="S26" s="72">
        <v>430</v>
      </c>
      <c r="T26" s="58">
        <v>576</v>
      </c>
      <c r="U26" s="58">
        <v>576</v>
      </c>
      <c r="V26" s="58" t="s">
        <v>32</v>
      </c>
      <c r="W26" s="58" t="s">
        <v>32</v>
      </c>
      <c r="X26" s="86">
        <v>55.03308772704456</v>
      </c>
      <c r="Y26" s="78" t="s">
        <v>203</v>
      </c>
      <c r="Z26" s="72" t="s">
        <v>171</v>
      </c>
      <c r="AB26" s="87">
        <f t="shared" si="0"/>
        <v>5.503308772704456E-05</v>
      </c>
    </row>
    <row r="27" spans="1:28" s="1" customFormat="1" ht="87.75" customHeight="1" thickBot="1" thickTop="1">
      <c r="A27" s="75"/>
      <c r="B27" s="121"/>
      <c r="C27" s="122"/>
      <c r="D27" s="122"/>
      <c r="E27" s="122"/>
      <c r="F27" s="122"/>
      <c r="G27" s="122"/>
      <c r="H27" s="123"/>
      <c r="I27" s="99"/>
      <c r="J27" s="99"/>
      <c r="K27" s="99"/>
      <c r="L27" s="95"/>
      <c r="M27" s="95"/>
      <c r="N27" s="95"/>
      <c r="O27" s="44" t="s">
        <v>35</v>
      </c>
      <c r="P27" s="29">
        <v>0.4</v>
      </c>
      <c r="Q27" s="29">
        <v>0.6</v>
      </c>
      <c r="R27" s="27" t="s">
        <v>230</v>
      </c>
      <c r="S27" s="72">
        <v>1348</v>
      </c>
      <c r="T27" s="53">
        <v>1600</v>
      </c>
      <c r="U27" s="53">
        <v>1680</v>
      </c>
      <c r="V27" s="53" t="s">
        <v>32</v>
      </c>
      <c r="W27" s="27" t="s">
        <v>32</v>
      </c>
      <c r="X27" s="86">
        <v>55.03308772704456</v>
      </c>
      <c r="Y27" s="78" t="s">
        <v>203</v>
      </c>
      <c r="Z27" s="72" t="s">
        <v>114</v>
      </c>
      <c r="AA27" s="57"/>
      <c r="AB27" s="87">
        <f t="shared" si="0"/>
        <v>5.503308772704456E-05</v>
      </c>
    </row>
    <row r="28" spans="1:28" s="1" customFormat="1" ht="83.25" customHeight="1" thickBot="1" thickTop="1">
      <c r="A28" s="75"/>
      <c r="B28" s="121"/>
      <c r="C28" s="122"/>
      <c r="D28" s="122"/>
      <c r="E28" s="122"/>
      <c r="F28" s="122"/>
      <c r="G28" s="122"/>
      <c r="H28" s="123"/>
      <c r="I28" s="99"/>
      <c r="J28" s="99"/>
      <c r="K28" s="99"/>
      <c r="L28" s="95"/>
      <c r="M28" s="96"/>
      <c r="N28" s="96"/>
      <c r="O28" s="27" t="s">
        <v>48</v>
      </c>
      <c r="P28" s="29">
        <v>0.4</v>
      </c>
      <c r="Q28" s="29">
        <v>0.6</v>
      </c>
      <c r="R28" s="27" t="s">
        <v>231</v>
      </c>
      <c r="S28" s="72">
        <v>205</v>
      </c>
      <c r="T28" s="53">
        <v>270</v>
      </c>
      <c r="U28" s="53">
        <v>315</v>
      </c>
      <c r="V28" s="53" t="s">
        <v>32</v>
      </c>
      <c r="W28" s="27" t="s">
        <v>32</v>
      </c>
      <c r="X28" s="86">
        <v>45.8609064392038</v>
      </c>
      <c r="Y28" s="78" t="s">
        <v>203</v>
      </c>
      <c r="Z28" s="72" t="s">
        <v>113</v>
      </c>
      <c r="AA28" s="57"/>
      <c r="AB28" s="87">
        <f t="shared" si="0"/>
        <v>4.5860906439203805E-05</v>
      </c>
    </row>
    <row r="29" spans="1:28" s="1" customFormat="1" ht="109.5" thickBot="1" thickTop="1">
      <c r="A29" s="75"/>
      <c r="B29" s="121"/>
      <c r="C29" s="122"/>
      <c r="D29" s="122"/>
      <c r="E29" s="122"/>
      <c r="F29" s="122"/>
      <c r="G29" s="122"/>
      <c r="H29" s="123"/>
      <c r="I29" s="99"/>
      <c r="J29" s="99"/>
      <c r="K29" s="99"/>
      <c r="L29" s="95"/>
      <c r="M29" s="95" t="s">
        <v>44</v>
      </c>
      <c r="N29" s="94">
        <f>T29+T30</f>
        <v>22</v>
      </c>
      <c r="O29" s="27" t="s">
        <v>35</v>
      </c>
      <c r="P29" s="29" t="s">
        <v>45</v>
      </c>
      <c r="Q29" s="29" t="s">
        <v>45</v>
      </c>
      <c r="R29" s="27" t="s">
        <v>232</v>
      </c>
      <c r="S29" s="72">
        <v>8</v>
      </c>
      <c r="T29" s="53">
        <v>8</v>
      </c>
      <c r="U29" s="53">
        <v>8</v>
      </c>
      <c r="V29" s="53" t="s">
        <v>32</v>
      </c>
      <c r="W29" s="27" t="s">
        <v>32</v>
      </c>
      <c r="X29" s="86">
        <v>119.23835674192988</v>
      </c>
      <c r="Y29" s="78" t="s">
        <v>203</v>
      </c>
      <c r="Z29" s="72" t="s">
        <v>115</v>
      </c>
      <c r="AA29" s="57"/>
      <c r="AB29" s="87">
        <f t="shared" si="0"/>
        <v>0.00011923835674192987</v>
      </c>
    </row>
    <row r="30" spans="1:28" s="1" customFormat="1" ht="97.5" thickBot="1" thickTop="1">
      <c r="A30" s="75"/>
      <c r="B30" s="121"/>
      <c r="C30" s="122"/>
      <c r="D30" s="122"/>
      <c r="E30" s="122"/>
      <c r="F30" s="122"/>
      <c r="G30" s="122"/>
      <c r="H30" s="123"/>
      <c r="I30" s="99"/>
      <c r="J30" s="98"/>
      <c r="K30" s="99"/>
      <c r="L30" s="95"/>
      <c r="M30" s="96"/>
      <c r="N30" s="96"/>
      <c r="O30" s="78" t="s">
        <v>35</v>
      </c>
      <c r="P30" s="70" t="s">
        <v>45</v>
      </c>
      <c r="Q30" s="70" t="s">
        <v>45</v>
      </c>
      <c r="R30" s="67" t="s">
        <v>233</v>
      </c>
      <c r="S30" s="88">
        <v>14</v>
      </c>
      <c r="T30" s="66">
        <v>14</v>
      </c>
      <c r="U30" s="66">
        <v>14</v>
      </c>
      <c r="V30" s="67" t="s">
        <v>32</v>
      </c>
      <c r="W30" s="67" t="s">
        <v>32</v>
      </c>
      <c r="X30" s="86">
        <v>45.8609064392038</v>
      </c>
      <c r="Y30" s="78" t="s">
        <v>203</v>
      </c>
      <c r="Z30" s="72" t="s">
        <v>169</v>
      </c>
      <c r="AA30" s="57"/>
      <c r="AB30" s="87">
        <f t="shared" si="0"/>
        <v>4.5860906439203805E-05</v>
      </c>
    </row>
    <row r="31" spans="1:28" s="1" customFormat="1" ht="97.5" thickBot="1" thickTop="1">
      <c r="A31" s="75"/>
      <c r="B31" s="121"/>
      <c r="C31" s="122"/>
      <c r="D31" s="122"/>
      <c r="E31" s="122"/>
      <c r="F31" s="122"/>
      <c r="G31" s="122"/>
      <c r="H31" s="123"/>
      <c r="I31" s="99"/>
      <c r="J31" s="85" t="s">
        <v>205</v>
      </c>
      <c r="K31" s="99"/>
      <c r="L31" s="96"/>
      <c r="M31" s="77" t="s">
        <v>198</v>
      </c>
      <c r="N31" s="28">
        <f>T31</f>
        <v>0.8</v>
      </c>
      <c r="O31" s="77" t="s">
        <v>35</v>
      </c>
      <c r="P31" s="70">
        <v>0.4</v>
      </c>
      <c r="Q31" s="70">
        <v>0.6</v>
      </c>
      <c r="R31" s="78" t="s">
        <v>243</v>
      </c>
      <c r="S31" s="88">
        <v>0</v>
      </c>
      <c r="T31" s="28">
        <v>0.8</v>
      </c>
      <c r="U31" s="28">
        <v>0.85</v>
      </c>
      <c r="V31" s="78" t="s">
        <v>32</v>
      </c>
      <c r="W31" s="78" t="s">
        <v>32</v>
      </c>
      <c r="X31" s="86">
        <v>27.51654386352228</v>
      </c>
      <c r="Y31" s="78" t="s">
        <v>203</v>
      </c>
      <c r="Z31" s="77"/>
      <c r="AA31" s="57"/>
      <c r="AB31" s="87">
        <f t="shared" si="0"/>
        <v>2.751654386352228E-05</v>
      </c>
    </row>
    <row r="32" spans="1:28" s="1" customFormat="1" ht="89.25" customHeight="1" thickBot="1" thickTop="1">
      <c r="A32" s="76"/>
      <c r="B32" s="121"/>
      <c r="C32" s="122"/>
      <c r="D32" s="122"/>
      <c r="E32" s="122"/>
      <c r="F32" s="122"/>
      <c r="G32" s="122"/>
      <c r="H32" s="123"/>
      <c r="I32" s="99"/>
      <c r="J32" s="85" t="s">
        <v>136</v>
      </c>
      <c r="K32" s="98"/>
      <c r="L32" s="73" t="s">
        <v>162</v>
      </c>
      <c r="M32" s="65" t="s">
        <v>161</v>
      </c>
      <c r="N32" s="64">
        <f>SUM(T32:T32)</f>
        <v>6</v>
      </c>
      <c r="O32" s="64" t="s">
        <v>35</v>
      </c>
      <c r="P32" s="29">
        <v>0.4</v>
      </c>
      <c r="Q32" s="29">
        <v>0.6</v>
      </c>
      <c r="R32" s="65" t="s">
        <v>234</v>
      </c>
      <c r="S32" s="88">
        <v>0</v>
      </c>
      <c r="T32" s="53">
        <v>6</v>
      </c>
      <c r="U32" s="53">
        <v>8</v>
      </c>
      <c r="V32" s="53" t="s">
        <v>32</v>
      </c>
      <c r="W32" s="27" t="s">
        <v>32</v>
      </c>
      <c r="X32" s="86">
        <v>18.34436257568152</v>
      </c>
      <c r="Y32" s="78" t="s">
        <v>203</v>
      </c>
      <c r="Z32" s="72" t="s">
        <v>170</v>
      </c>
      <c r="AA32" s="57"/>
      <c r="AB32" s="87">
        <f t="shared" si="0"/>
        <v>1.8344362575681517E-05</v>
      </c>
    </row>
    <row r="33" spans="1:28" ht="16.5" thickBot="1" thickTop="1">
      <c r="A33" s="6"/>
      <c r="B33" s="6"/>
      <c r="C33" s="6"/>
      <c r="D33" s="7"/>
      <c r="E33" s="7"/>
      <c r="F33" s="6"/>
      <c r="G33" s="7"/>
      <c r="H33" s="6"/>
      <c r="I33" s="6"/>
      <c r="J33" s="6"/>
      <c r="K33" s="6"/>
      <c r="L33" s="8"/>
      <c r="M33" s="8"/>
      <c r="N33" s="7"/>
      <c r="O33" s="6"/>
      <c r="P33" s="6"/>
      <c r="Q33" s="7"/>
      <c r="R33" s="6"/>
      <c r="S33" s="8"/>
      <c r="T33" s="6"/>
      <c r="U33" s="8"/>
      <c r="V33" s="6"/>
      <c r="W33" s="6"/>
      <c r="X33" s="24">
        <f>SUM(X14:X32)</f>
        <v>3017.0122148399996</v>
      </c>
      <c r="Y33" s="8"/>
      <c r="Z33" s="8"/>
      <c r="AA33" s="55"/>
      <c r="AB33" s="87">
        <f>SUM(AB14:AB32)</f>
        <v>0.0030170122148400007</v>
      </c>
    </row>
    <row r="34" spans="5:26" ht="15.75" thickTop="1">
      <c r="E34" s="1"/>
      <c r="G34" s="1"/>
      <c r="H34" s="1"/>
      <c r="L34" s="1"/>
      <c r="Z34" s="1"/>
    </row>
    <row r="35" spans="5:26" ht="15">
      <c r="E35" s="1"/>
      <c r="G35" s="1"/>
      <c r="H35" s="1"/>
      <c r="L35" s="1"/>
      <c r="X35" s="25"/>
      <c r="Y35" s="26"/>
      <c r="Z35" s="1"/>
    </row>
    <row r="36" spans="5:26" ht="15">
      <c r="E36" s="1"/>
      <c r="G36" s="1"/>
      <c r="H36" s="1"/>
      <c r="L36" s="1"/>
      <c r="Z36" s="1"/>
    </row>
    <row r="37" spans="5:26" ht="15">
      <c r="E37" s="1"/>
      <c r="G37" s="1"/>
      <c r="H37" s="1"/>
      <c r="L37" s="1"/>
      <c r="Z37" s="1"/>
    </row>
    <row r="38" spans="5:26" ht="15">
      <c r="E38" s="1"/>
      <c r="G38" s="1"/>
      <c r="H38" s="1"/>
      <c r="L38" s="1"/>
      <c r="Z38" s="1"/>
    </row>
    <row r="39" spans="5:26" ht="15">
      <c r="E39" s="1"/>
      <c r="G39" s="1"/>
      <c r="H39" s="1"/>
      <c r="L39" s="1"/>
      <c r="Z39" s="1"/>
    </row>
    <row r="40" spans="5:26" ht="15">
      <c r="E40" s="1"/>
      <c r="G40" s="1"/>
      <c r="H40" s="1"/>
      <c r="L40" s="1"/>
      <c r="Z40" s="1"/>
    </row>
    <row r="41" spans="5:26" ht="15">
      <c r="E41" s="1"/>
      <c r="G41" s="1"/>
      <c r="H41" s="1"/>
      <c r="L41" s="1"/>
      <c r="Z41" s="1"/>
    </row>
    <row r="42" spans="5:26" ht="15">
      <c r="E42" s="1"/>
      <c r="G42" s="1"/>
      <c r="H42" s="1"/>
      <c r="L42" s="1"/>
      <c r="Z42" s="1"/>
    </row>
    <row r="43" spans="5:12" ht="15">
      <c r="E43" s="1"/>
      <c r="G43" s="1"/>
      <c r="H43" s="1"/>
      <c r="L43" s="1"/>
    </row>
    <row r="44" spans="5:12" ht="15">
      <c r="E44" s="1"/>
      <c r="G44" s="1"/>
      <c r="H44" s="1"/>
      <c r="L44" s="1"/>
    </row>
    <row r="45" spans="5:12" ht="15">
      <c r="E45" s="1"/>
      <c r="G45" s="1"/>
      <c r="H45" s="1"/>
      <c r="L45" s="1"/>
    </row>
    <row r="46" spans="5:12" ht="15">
      <c r="E46" s="1"/>
      <c r="G46" s="1"/>
      <c r="H46" s="1"/>
      <c r="L46" s="1"/>
    </row>
    <row r="47" spans="5:12" ht="15">
      <c r="E47" s="1"/>
      <c r="G47" s="1"/>
      <c r="H47" s="1"/>
      <c r="L47" s="1"/>
    </row>
    <row r="48" spans="5:12" ht="15">
      <c r="E48" s="1"/>
      <c r="G48" s="1"/>
      <c r="H48" s="1"/>
      <c r="L48" s="1"/>
    </row>
    <row r="49" spans="5:12" ht="15">
      <c r="E49" s="1"/>
      <c r="G49" s="1"/>
      <c r="H49" s="1"/>
      <c r="L49" s="1"/>
    </row>
  </sheetData>
  <sheetProtection/>
  <mergeCells count="57">
    <mergeCell ref="A4:F4"/>
    <mergeCell ref="H5:Z5"/>
    <mergeCell ref="H6:Z6"/>
    <mergeCell ref="H9:H13"/>
    <mergeCell ref="S9:S13"/>
    <mergeCell ref="L9:L13"/>
    <mergeCell ref="A3:F3"/>
    <mergeCell ref="I9:I13"/>
    <mergeCell ref="T9:W11"/>
    <mergeCell ref="X9:Y10"/>
    <mergeCell ref="J9:J13"/>
    <mergeCell ref="E9:E13"/>
    <mergeCell ref="C9:C13"/>
    <mergeCell ref="B9:B13"/>
    <mergeCell ref="A8:J8"/>
    <mergeCell ref="K8:Z8"/>
    <mergeCell ref="A1:Z1"/>
    <mergeCell ref="D9:D13"/>
    <mergeCell ref="K9:K13"/>
    <mergeCell ref="H3:Z3"/>
    <mergeCell ref="H4:Z4"/>
    <mergeCell ref="A2:Z2"/>
    <mergeCell ref="B16:H32"/>
    <mergeCell ref="N26:N28"/>
    <mergeCell ref="M26:M28"/>
    <mergeCell ref="M29:M30"/>
    <mergeCell ref="N29:N30"/>
    <mergeCell ref="A5:F5"/>
    <mergeCell ref="A6:F6"/>
    <mergeCell ref="A9:A13"/>
    <mergeCell ref="F9:F13"/>
    <mergeCell ref="O10:O13"/>
    <mergeCell ref="P10:Q10"/>
    <mergeCell ref="P11:P13"/>
    <mergeCell ref="Q11:Q13"/>
    <mergeCell ref="M14:M15"/>
    <mergeCell ref="G9:G13"/>
    <mergeCell ref="L16:L25"/>
    <mergeCell ref="K26:K32"/>
    <mergeCell ref="M9:N9"/>
    <mergeCell ref="N14:N15"/>
    <mergeCell ref="Z9:Z13"/>
    <mergeCell ref="X11:X13"/>
    <mergeCell ref="U12:W12"/>
    <mergeCell ref="R9:R13"/>
    <mergeCell ref="Y11:Y13"/>
    <mergeCell ref="O9:Q9"/>
    <mergeCell ref="L26:L31"/>
    <mergeCell ref="B14:B15"/>
    <mergeCell ref="C14:C15"/>
    <mergeCell ref="I14:I15"/>
    <mergeCell ref="O16:O25"/>
    <mergeCell ref="J19:J23"/>
    <mergeCell ref="J24:J25"/>
    <mergeCell ref="J26:J30"/>
    <mergeCell ref="I16:I32"/>
    <mergeCell ref="K16:K25"/>
  </mergeCells>
  <printOptions/>
  <pageMargins left="0.12" right="0.12" top="0.31" bottom="0.31" header="0.3" footer="0.3"/>
  <pageSetup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dimension ref="B2:O25"/>
  <sheetViews>
    <sheetView showGridLines="0"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G17" sqref="G17"/>
    </sheetView>
  </sheetViews>
  <sheetFormatPr defaultColWidth="11.421875" defaultRowHeight="15"/>
  <cols>
    <col min="1" max="1" width="8.7109375" style="30" customWidth="1"/>
    <col min="2" max="2" width="18.00390625" style="30" customWidth="1"/>
    <col min="3" max="3" width="15.140625" style="30" customWidth="1"/>
    <col min="4" max="4" width="24.28125" style="30" customWidth="1"/>
    <col min="5" max="14" width="32.28125" style="43" customWidth="1"/>
    <col min="15" max="15" width="127.57421875" style="30" customWidth="1"/>
    <col min="16" max="16384" width="11.421875" style="30" customWidth="1"/>
  </cols>
  <sheetData>
    <row r="2" spans="2:14" ht="15.75">
      <c r="B2" s="153" t="s">
        <v>49</v>
      </c>
      <c r="C2" s="153"/>
      <c r="D2" s="153"/>
      <c r="E2" s="153"/>
      <c r="F2" s="51"/>
      <c r="G2" s="80"/>
      <c r="H2" s="80"/>
      <c r="I2" s="80"/>
      <c r="J2" s="80"/>
      <c r="K2" s="80"/>
      <c r="L2" s="83"/>
      <c r="M2" s="80"/>
      <c r="N2" s="80"/>
    </row>
    <row r="3" spans="2:14" ht="6.75" customHeight="1">
      <c r="B3" s="154"/>
      <c r="C3" s="154"/>
      <c r="D3" s="154"/>
      <c r="E3" s="154"/>
      <c r="F3" s="52"/>
      <c r="G3" s="81"/>
      <c r="H3" s="81"/>
      <c r="I3" s="81"/>
      <c r="J3" s="81"/>
      <c r="K3" s="81"/>
      <c r="L3" s="84"/>
      <c r="M3" s="81"/>
      <c r="N3" s="81"/>
    </row>
    <row r="4" spans="2:14" ht="15.75">
      <c r="B4" s="155" t="s">
        <v>50</v>
      </c>
      <c r="C4" s="156"/>
      <c r="D4" s="161" t="s">
        <v>152</v>
      </c>
      <c r="E4" s="162"/>
      <c r="F4" s="162"/>
      <c r="G4" s="162"/>
      <c r="H4" s="162"/>
      <c r="I4" s="162"/>
      <c r="J4" s="162"/>
      <c r="K4" s="162"/>
      <c r="L4" s="162"/>
      <c r="M4" s="162"/>
      <c r="N4" s="163"/>
    </row>
    <row r="5" spans="2:14" ht="16.5" thickBot="1">
      <c r="B5" s="157"/>
      <c r="C5" s="158"/>
      <c r="D5" s="31" t="s">
        <v>176</v>
      </c>
      <c r="E5" s="31" t="s">
        <v>177</v>
      </c>
      <c r="F5" s="31" t="s">
        <v>178</v>
      </c>
      <c r="G5" s="31" t="s">
        <v>179</v>
      </c>
      <c r="H5" s="31" t="s">
        <v>180</v>
      </c>
      <c r="I5" s="31" t="s">
        <v>181</v>
      </c>
      <c r="J5" s="31" t="s">
        <v>182</v>
      </c>
      <c r="K5" s="31" t="s">
        <v>183</v>
      </c>
      <c r="L5" s="31" t="s">
        <v>184</v>
      </c>
      <c r="M5" s="31" t="s">
        <v>185</v>
      </c>
      <c r="N5" s="31" t="s">
        <v>186</v>
      </c>
    </row>
    <row r="6" spans="2:15" ht="78.75">
      <c r="B6" s="145" t="s">
        <v>51</v>
      </c>
      <c r="C6" s="146"/>
      <c r="D6" s="60" t="s">
        <v>145</v>
      </c>
      <c r="E6" s="46" t="s">
        <v>214</v>
      </c>
      <c r="F6" s="46" t="s">
        <v>207</v>
      </c>
      <c r="G6" s="48" t="s">
        <v>187</v>
      </c>
      <c r="H6" s="48" t="s">
        <v>188</v>
      </c>
      <c r="I6" s="48" t="s">
        <v>209</v>
      </c>
      <c r="J6" s="48" t="s">
        <v>190</v>
      </c>
      <c r="K6" s="48" t="s">
        <v>189</v>
      </c>
      <c r="L6" s="48" t="s">
        <v>211</v>
      </c>
      <c r="M6" s="48" t="s">
        <v>216</v>
      </c>
      <c r="N6" s="48" t="s">
        <v>213</v>
      </c>
      <c r="O6" s="32" t="s">
        <v>52</v>
      </c>
    </row>
    <row r="7" spans="2:15" ht="409.5">
      <c r="B7" s="145" t="s">
        <v>53</v>
      </c>
      <c r="C7" s="146"/>
      <c r="D7" s="60" t="s">
        <v>144</v>
      </c>
      <c r="E7" s="46" t="s">
        <v>236</v>
      </c>
      <c r="F7" s="46" t="s">
        <v>238</v>
      </c>
      <c r="G7" s="48" t="s">
        <v>239</v>
      </c>
      <c r="H7" s="48" t="s">
        <v>240</v>
      </c>
      <c r="I7" s="48" t="s">
        <v>241</v>
      </c>
      <c r="J7" s="48" t="s">
        <v>242</v>
      </c>
      <c r="K7" s="48" t="s">
        <v>245</v>
      </c>
      <c r="L7" s="48" t="s">
        <v>246</v>
      </c>
      <c r="M7" s="48" t="s">
        <v>262</v>
      </c>
      <c r="N7" s="48" t="s">
        <v>263</v>
      </c>
      <c r="O7" s="33" t="s">
        <v>54</v>
      </c>
    </row>
    <row r="8" spans="2:15" ht="100.5" customHeight="1">
      <c r="B8" s="145" t="s">
        <v>55</v>
      </c>
      <c r="C8" s="146"/>
      <c r="D8" s="60" t="s">
        <v>87</v>
      </c>
      <c r="E8" s="46" t="s">
        <v>215</v>
      </c>
      <c r="F8" s="46" t="s">
        <v>208</v>
      </c>
      <c r="G8" s="48" t="s">
        <v>87</v>
      </c>
      <c r="H8" s="48" t="s">
        <v>192</v>
      </c>
      <c r="I8" s="48" t="s">
        <v>193</v>
      </c>
      <c r="J8" s="48" t="s">
        <v>194</v>
      </c>
      <c r="K8" s="48" t="s">
        <v>210</v>
      </c>
      <c r="L8" s="48" t="s">
        <v>212</v>
      </c>
      <c r="M8" s="48" t="s">
        <v>217</v>
      </c>
      <c r="N8" s="48" t="s">
        <v>218</v>
      </c>
      <c r="O8" s="34" t="s">
        <v>56</v>
      </c>
    </row>
    <row r="9" spans="2:15" ht="126">
      <c r="B9" s="145" t="s">
        <v>57</v>
      </c>
      <c r="C9" s="146"/>
      <c r="D9" s="60" t="s">
        <v>146</v>
      </c>
      <c r="E9" s="60" t="s">
        <v>249</v>
      </c>
      <c r="F9" s="60" t="s">
        <v>237</v>
      </c>
      <c r="G9" s="48" t="s">
        <v>104</v>
      </c>
      <c r="H9" s="48" t="s">
        <v>269</v>
      </c>
      <c r="I9" s="48" t="s">
        <v>248</v>
      </c>
      <c r="J9" s="48" t="s">
        <v>250</v>
      </c>
      <c r="K9" s="48" t="s">
        <v>251</v>
      </c>
      <c r="L9" s="48" t="s">
        <v>252</v>
      </c>
      <c r="M9" s="48" t="s">
        <v>253</v>
      </c>
      <c r="N9" s="48" t="s">
        <v>254</v>
      </c>
      <c r="O9" s="34" t="s">
        <v>58</v>
      </c>
    </row>
    <row r="10" spans="2:15" ht="31.5">
      <c r="B10" s="145" t="s">
        <v>59</v>
      </c>
      <c r="C10" s="146"/>
      <c r="D10" s="60" t="s">
        <v>43</v>
      </c>
      <c r="E10" s="46" t="s">
        <v>164</v>
      </c>
      <c r="F10" s="46" t="s">
        <v>247</v>
      </c>
      <c r="G10" s="46" t="s">
        <v>165</v>
      </c>
      <c r="H10" s="46" t="s">
        <v>44</v>
      </c>
      <c r="I10" s="46" t="s">
        <v>166</v>
      </c>
      <c r="J10" s="46" t="s">
        <v>174</v>
      </c>
      <c r="K10" s="46" t="s">
        <v>167</v>
      </c>
      <c r="L10" s="46" t="s">
        <v>175</v>
      </c>
      <c r="M10" s="46" t="s">
        <v>168</v>
      </c>
      <c r="N10" s="46" t="s">
        <v>172</v>
      </c>
      <c r="O10" s="34" t="s">
        <v>60</v>
      </c>
    </row>
    <row r="11" spans="2:15" ht="141.75">
      <c r="B11" s="145" t="s">
        <v>61</v>
      </c>
      <c r="C11" s="146"/>
      <c r="D11" s="61" t="s">
        <v>147</v>
      </c>
      <c r="E11" s="50" t="s">
        <v>103</v>
      </c>
      <c r="F11" s="50" t="s">
        <v>191</v>
      </c>
      <c r="G11" s="50" t="s">
        <v>105</v>
      </c>
      <c r="H11" s="50" t="s">
        <v>268</v>
      </c>
      <c r="I11" s="50" t="s">
        <v>255</v>
      </c>
      <c r="J11" s="50" t="s">
        <v>256</v>
      </c>
      <c r="K11" s="50" t="s">
        <v>257</v>
      </c>
      <c r="L11" s="50" t="s">
        <v>259</v>
      </c>
      <c r="M11" s="50" t="s">
        <v>260</v>
      </c>
      <c r="N11" s="50" t="s">
        <v>258</v>
      </c>
      <c r="O11" s="33" t="s">
        <v>62</v>
      </c>
    </row>
    <row r="12" spans="2:15" ht="47.25">
      <c r="B12" s="159" t="s">
        <v>63</v>
      </c>
      <c r="C12" s="36" t="s">
        <v>64</v>
      </c>
      <c r="D12" s="46" t="s">
        <v>84</v>
      </c>
      <c r="E12" s="46" t="s">
        <v>84</v>
      </c>
      <c r="F12" s="46" t="s">
        <v>84</v>
      </c>
      <c r="G12" s="48" t="s">
        <v>84</v>
      </c>
      <c r="H12" s="48" t="s">
        <v>84</v>
      </c>
      <c r="I12" s="48" t="s">
        <v>84</v>
      </c>
      <c r="J12" s="48" t="s">
        <v>84</v>
      </c>
      <c r="K12" s="48" t="s">
        <v>84</v>
      </c>
      <c r="L12" s="48" t="s">
        <v>84</v>
      </c>
      <c r="M12" s="48" t="s">
        <v>84</v>
      </c>
      <c r="N12" s="48" t="s">
        <v>84</v>
      </c>
      <c r="O12" s="37" t="s">
        <v>65</v>
      </c>
    </row>
    <row r="13" spans="2:15" ht="31.5">
      <c r="B13" s="160"/>
      <c r="C13" s="36" t="s">
        <v>66</v>
      </c>
      <c r="D13" s="46" t="s">
        <v>101</v>
      </c>
      <c r="E13" s="46" t="s">
        <v>101</v>
      </c>
      <c r="F13" s="46" t="s">
        <v>32</v>
      </c>
      <c r="G13" s="48" t="s">
        <v>32</v>
      </c>
      <c r="H13" s="48" t="s">
        <v>32</v>
      </c>
      <c r="I13" s="48" t="s">
        <v>101</v>
      </c>
      <c r="J13" s="48" t="s">
        <v>32</v>
      </c>
      <c r="K13" s="48" t="s">
        <v>101</v>
      </c>
      <c r="L13" s="48" t="s">
        <v>32</v>
      </c>
      <c r="M13" s="48" t="s">
        <v>32</v>
      </c>
      <c r="N13" s="48" t="s">
        <v>32</v>
      </c>
      <c r="O13" s="38" t="s">
        <v>67</v>
      </c>
    </row>
    <row r="14" spans="2:15" ht="47.25">
      <c r="B14" s="145" t="s">
        <v>68</v>
      </c>
      <c r="C14" s="146"/>
      <c r="D14" s="60" t="s">
        <v>148</v>
      </c>
      <c r="E14" s="46">
        <v>0</v>
      </c>
      <c r="F14" s="46">
        <v>0</v>
      </c>
      <c r="G14" s="46">
        <v>0</v>
      </c>
      <c r="H14" s="91">
        <v>0.11</v>
      </c>
      <c r="I14" s="91">
        <v>0</v>
      </c>
      <c r="J14" s="91">
        <v>0</v>
      </c>
      <c r="K14" s="91">
        <v>0</v>
      </c>
      <c r="L14" s="92">
        <v>27000</v>
      </c>
      <c r="M14" s="91">
        <v>0</v>
      </c>
      <c r="N14" s="91">
        <v>0</v>
      </c>
      <c r="O14" s="34" t="s">
        <v>69</v>
      </c>
    </row>
    <row r="15" spans="2:15" ht="15.75">
      <c r="B15" s="145" t="s">
        <v>70</v>
      </c>
      <c r="C15" s="146"/>
      <c r="D15" s="60">
        <v>1950</v>
      </c>
      <c r="E15" s="91">
        <v>0.8</v>
      </c>
      <c r="F15" s="91">
        <v>0.8</v>
      </c>
      <c r="G15" s="46">
        <v>7</v>
      </c>
      <c r="H15" s="91">
        <v>0.2</v>
      </c>
      <c r="I15" s="91">
        <v>0.8</v>
      </c>
      <c r="J15" s="91">
        <v>0.85</v>
      </c>
      <c r="K15" s="91">
        <v>0.04</v>
      </c>
      <c r="L15" s="93">
        <v>27000</v>
      </c>
      <c r="M15" s="91">
        <v>0.8</v>
      </c>
      <c r="N15" s="91">
        <v>0.8</v>
      </c>
      <c r="O15" s="34" t="s">
        <v>71</v>
      </c>
    </row>
    <row r="16" spans="2:15" ht="63">
      <c r="B16" s="145" t="s">
        <v>72</v>
      </c>
      <c r="C16" s="146"/>
      <c r="D16" s="60" t="s">
        <v>92</v>
      </c>
      <c r="E16" s="46" t="s">
        <v>97</v>
      </c>
      <c r="F16" s="46" t="s">
        <v>97</v>
      </c>
      <c r="G16" s="48" t="s">
        <v>97</v>
      </c>
      <c r="H16" s="48" t="s">
        <v>97</v>
      </c>
      <c r="I16" s="48" t="s">
        <v>97</v>
      </c>
      <c r="J16" s="48" t="s">
        <v>97</v>
      </c>
      <c r="K16" s="48" t="s">
        <v>97</v>
      </c>
      <c r="L16" s="48" t="s">
        <v>92</v>
      </c>
      <c r="M16" s="48" t="s">
        <v>92</v>
      </c>
      <c r="N16" s="48" t="s">
        <v>92</v>
      </c>
      <c r="O16" s="33" t="s">
        <v>73</v>
      </c>
    </row>
    <row r="17" spans="2:15" ht="87.75" customHeight="1">
      <c r="B17" s="145" t="s">
        <v>74</v>
      </c>
      <c r="C17" s="146"/>
      <c r="D17" s="61" t="s">
        <v>149</v>
      </c>
      <c r="E17" s="35" t="s">
        <v>98</v>
      </c>
      <c r="F17" s="46" t="s">
        <v>99</v>
      </c>
      <c r="G17" s="48" t="s">
        <v>100</v>
      </c>
      <c r="H17" s="46" t="s">
        <v>270</v>
      </c>
      <c r="I17" s="46" t="s">
        <v>100</v>
      </c>
      <c r="J17" s="48" t="s">
        <v>100</v>
      </c>
      <c r="K17" s="48" t="s">
        <v>100</v>
      </c>
      <c r="L17" s="48" t="s">
        <v>261</v>
      </c>
      <c r="M17" s="48" t="s">
        <v>261</v>
      </c>
      <c r="N17" s="48" t="s">
        <v>261</v>
      </c>
      <c r="O17" s="39" t="s">
        <v>75</v>
      </c>
    </row>
    <row r="18" spans="2:15" ht="31.5">
      <c r="B18" s="147" t="s">
        <v>76</v>
      </c>
      <c r="C18" s="148"/>
      <c r="D18" s="61" t="s">
        <v>77</v>
      </c>
      <c r="E18" s="35" t="s">
        <v>77</v>
      </c>
      <c r="F18" s="35" t="s">
        <v>77</v>
      </c>
      <c r="G18" s="50" t="s">
        <v>77</v>
      </c>
      <c r="H18" s="50" t="s">
        <v>77</v>
      </c>
      <c r="I18" s="50" t="s">
        <v>77</v>
      </c>
      <c r="J18" s="50" t="s">
        <v>77</v>
      </c>
      <c r="K18" s="50" t="s">
        <v>77</v>
      </c>
      <c r="L18" s="50" t="s">
        <v>77</v>
      </c>
      <c r="M18" s="50" t="s">
        <v>77</v>
      </c>
      <c r="N18" s="50" t="s">
        <v>77</v>
      </c>
      <c r="O18" s="33"/>
    </row>
    <row r="19" spans="2:15" ht="15.75">
      <c r="B19" s="149"/>
      <c r="C19" s="150"/>
      <c r="D19" s="62" t="s">
        <v>274</v>
      </c>
      <c r="E19" s="62" t="s">
        <v>274</v>
      </c>
      <c r="F19" s="62" t="s">
        <v>279</v>
      </c>
      <c r="G19" s="62" t="s">
        <v>274</v>
      </c>
      <c r="H19" s="62" t="s">
        <v>279</v>
      </c>
      <c r="I19" s="62" t="s">
        <v>279</v>
      </c>
      <c r="J19" s="62" t="s">
        <v>279</v>
      </c>
      <c r="K19" s="62" t="s">
        <v>279</v>
      </c>
      <c r="L19" s="62" t="s">
        <v>274</v>
      </c>
      <c r="M19" s="62" t="s">
        <v>274</v>
      </c>
      <c r="N19" s="62" t="s">
        <v>274</v>
      </c>
      <c r="O19" s="37"/>
    </row>
    <row r="20" spans="2:15" ht="15.75">
      <c r="B20" s="149"/>
      <c r="C20" s="150"/>
      <c r="D20" s="62" t="s">
        <v>278</v>
      </c>
      <c r="E20" s="62" t="s">
        <v>278</v>
      </c>
      <c r="F20" s="62" t="s">
        <v>275</v>
      </c>
      <c r="G20" s="62" t="s">
        <v>278</v>
      </c>
      <c r="H20" s="62" t="s">
        <v>275</v>
      </c>
      <c r="I20" s="62" t="s">
        <v>275</v>
      </c>
      <c r="J20" s="62" t="s">
        <v>275</v>
      </c>
      <c r="K20" s="62" t="s">
        <v>275</v>
      </c>
      <c r="L20" s="62" t="s">
        <v>275</v>
      </c>
      <c r="M20" s="62" t="s">
        <v>275</v>
      </c>
      <c r="N20" s="62" t="s">
        <v>275</v>
      </c>
      <c r="O20" s="37"/>
    </row>
    <row r="21" spans="2:15" ht="15.75">
      <c r="B21" s="151"/>
      <c r="C21" s="152"/>
      <c r="D21" s="63" t="s">
        <v>277</v>
      </c>
      <c r="E21" s="63" t="s">
        <v>277</v>
      </c>
      <c r="F21" s="63" t="s">
        <v>277</v>
      </c>
      <c r="G21" s="63" t="s">
        <v>277</v>
      </c>
      <c r="H21" s="63" t="s">
        <v>277</v>
      </c>
      <c r="I21" s="63" t="s">
        <v>277</v>
      </c>
      <c r="J21" s="63" t="s">
        <v>277</v>
      </c>
      <c r="K21" s="63" t="s">
        <v>277</v>
      </c>
      <c r="L21" s="63" t="s">
        <v>276</v>
      </c>
      <c r="M21" s="63" t="s">
        <v>276</v>
      </c>
      <c r="N21" s="63" t="s">
        <v>276</v>
      </c>
      <c r="O21" s="38"/>
    </row>
    <row r="22" spans="2:15" ht="31.5">
      <c r="B22" s="145" t="s">
        <v>78</v>
      </c>
      <c r="C22" s="146"/>
      <c r="D22" s="63" t="s">
        <v>150</v>
      </c>
      <c r="E22" s="40" t="s">
        <v>96</v>
      </c>
      <c r="F22" s="40" t="s">
        <v>102</v>
      </c>
      <c r="G22" s="54" t="s">
        <v>96</v>
      </c>
      <c r="H22" s="54" t="s">
        <v>96</v>
      </c>
      <c r="I22" s="40" t="s">
        <v>102</v>
      </c>
      <c r="J22" s="40" t="s">
        <v>102</v>
      </c>
      <c r="K22" s="40" t="s">
        <v>102</v>
      </c>
      <c r="L22" s="54" t="s">
        <v>96</v>
      </c>
      <c r="M22" s="54" t="s">
        <v>96</v>
      </c>
      <c r="N22" s="54" t="s">
        <v>96</v>
      </c>
      <c r="O22" s="34" t="s">
        <v>79</v>
      </c>
    </row>
    <row r="23" spans="2:15" ht="409.5">
      <c r="B23" s="145" t="s">
        <v>80</v>
      </c>
      <c r="C23" s="146"/>
      <c r="D23" s="60" t="s">
        <v>151</v>
      </c>
      <c r="E23" s="46"/>
      <c r="F23" s="46"/>
      <c r="G23" s="48"/>
      <c r="H23" s="48"/>
      <c r="I23" s="48"/>
      <c r="J23" s="48"/>
      <c r="K23" s="48"/>
      <c r="L23" s="48"/>
      <c r="M23" s="48"/>
      <c r="N23" s="48"/>
      <c r="O23" s="34" t="s">
        <v>81</v>
      </c>
    </row>
    <row r="24" spans="2:14" ht="15.75">
      <c r="B24" s="41"/>
      <c r="C24" s="41"/>
      <c r="D24" s="41"/>
      <c r="E24" s="42"/>
      <c r="F24" s="42"/>
      <c r="G24" s="42"/>
      <c r="H24" s="42"/>
      <c r="I24" s="42"/>
      <c r="J24" s="42"/>
      <c r="K24" s="42"/>
      <c r="L24" s="42"/>
      <c r="M24" s="42"/>
      <c r="N24" s="42"/>
    </row>
    <row r="25" spans="2:14" ht="15.75">
      <c r="B25" s="41"/>
      <c r="C25" s="41"/>
      <c r="D25" s="41"/>
      <c r="E25" s="42"/>
      <c r="F25" s="42"/>
      <c r="G25" s="42"/>
      <c r="H25" s="42"/>
      <c r="I25" s="42"/>
      <c r="J25" s="42"/>
      <c r="K25" s="42"/>
      <c r="L25" s="42"/>
      <c r="M25" s="42"/>
      <c r="N25" s="42"/>
    </row>
  </sheetData>
  <sheetProtection/>
  <mergeCells count="18">
    <mergeCell ref="B9:C9"/>
    <mergeCell ref="B10:C10"/>
    <mergeCell ref="B11:C11"/>
    <mergeCell ref="B12:B13"/>
    <mergeCell ref="B14:C14"/>
    <mergeCell ref="D4:N4"/>
    <mergeCell ref="B2:E2"/>
    <mergeCell ref="B3:E3"/>
    <mergeCell ref="B4:C5"/>
    <mergeCell ref="B6:C6"/>
    <mergeCell ref="B7:C7"/>
    <mergeCell ref="B8:C8"/>
    <mergeCell ref="B16:C16"/>
    <mergeCell ref="B17:C17"/>
    <mergeCell ref="B18:C21"/>
    <mergeCell ref="B22:C22"/>
    <mergeCell ref="B23:C23"/>
    <mergeCell ref="B15:C15"/>
  </mergeCells>
  <printOptions/>
  <pageMargins left="0.12" right="0.12" top="0.31" bottom="0.33" header="0.3" footer="0.3"/>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dimension ref="B2:L25"/>
  <sheetViews>
    <sheetView showGridLines="0"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16" sqref="B16:C16"/>
    </sheetView>
  </sheetViews>
  <sheetFormatPr defaultColWidth="11.421875" defaultRowHeight="15"/>
  <cols>
    <col min="1" max="1" width="8.7109375" style="30" customWidth="1"/>
    <col min="2" max="2" width="18.00390625" style="30" customWidth="1"/>
    <col min="3" max="3" width="15.140625" style="30" customWidth="1"/>
    <col min="4" max="4" width="24.28125" style="30" customWidth="1"/>
    <col min="5" max="10" width="32.28125" style="43" customWidth="1"/>
    <col min="11" max="11" width="41.7109375" style="43" customWidth="1"/>
    <col min="12" max="12" width="127.57421875" style="30" customWidth="1"/>
    <col min="13" max="16384" width="11.421875" style="30" customWidth="1"/>
  </cols>
  <sheetData>
    <row r="2" spans="2:11" ht="15.75">
      <c r="B2" s="153" t="s">
        <v>49</v>
      </c>
      <c r="C2" s="153"/>
      <c r="D2" s="153"/>
      <c r="E2" s="153"/>
      <c r="F2" s="51"/>
      <c r="G2" s="51"/>
      <c r="H2" s="51"/>
      <c r="I2" s="80"/>
      <c r="J2" s="51"/>
      <c r="K2" s="51"/>
    </row>
    <row r="3" spans="2:11" ht="6.75" customHeight="1">
      <c r="B3" s="154"/>
      <c r="C3" s="154"/>
      <c r="D3" s="154"/>
      <c r="E3" s="154"/>
      <c r="F3" s="52"/>
      <c r="G3" s="52"/>
      <c r="H3" s="52"/>
      <c r="I3" s="81"/>
      <c r="J3" s="52"/>
      <c r="K3" s="52"/>
    </row>
    <row r="4" spans="2:11" ht="31.5">
      <c r="B4" s="155" t="s">
        <v>50</v>
      </c>
      <c r="C4" s="156"/>
      <c r="D4" s="161" t="s">
        <v>153</v>
      </c>
      <c r="E4" s="162"/>
      <c r="F4" s="162"/>
      <c r="G4" s="162"/>
      <c r="H4" s="162"/>
      <c r="I4" s="162"/>
      <c r="J4" s="163"/>
      <c r="K4" s="31" t="s">
        <v>195</v>
      </c>
    </row>
    <row r="5" spans="2:11" ht="16.5" thickBot="1">
      <c r="B5" s="157"/>
      <c r="C5" s="158"/>
      <c r="D5" s="31" t="s">
        <v>176</v>
      </c>
      <c r="E5" s="31" t="s">
        <v>177</v>
      </c>
      <c r="F5" s="31" t="s">
        <v>178</v>
      </c>
      <c r="G5" s="31" t="s">
        <v>179</v>
      </c>
      <c r="H5" s="31" t="s">
        <v>180</v>
      </c>
      <c r="I5" s="31" t="s">
        <v>181</v>
      </c>
      <c r="J5" s="31" t="s">
        <v>182</v>
      </c>
      <c r="K5" s="31" t="s">
        <v>196</v>
      </c>
    </row>
    <row r="6" spans="2:12" ht="110.25">
      <c r="B6" s="145" t="s">
        <v>51</v>
      </c>
      <c r="C6" s="146"/>
      <c r="D6" s="60" t="s">
        <v>130</v>
      </c>
      <c r="E6" s="60" t="s">
        <v>82</v>
      </c>
      <c r="F6" s="60" t="s">
        <v>46</v>
      </c>
      <c r="G6" s="60" t="s">
        <v>47</v>
      </c>
      <c r="H6" s="60" t="s">
        <v>116</v>
      </c>
      <c r="I6" s="60" t="s">
        <v>202</v>
      </c>
      <c r="J6" s="60" t="s">
        <v>244</v>
      </c>
      <c r="K6" s="46" t="s">
        <v>201</v>
      </c>
      <c r="L6" s="32" t="s">
        <v>52</v>
      </c>
    </row>
    <row r="7" spans="2:12" ht="409.5">
      <c r="B7" s="145" t="s">
        <v>53</v>
      </c>
      <c r="C7" s="146"/>
      <c r="D7" s="60" t="s">
        <v>160</v>
      </c>
      <c r="E7" s="48" t="s">
        <v>106</v>
      </c>
      <c r="F7" s="48" t="s">
        <v>109</v>
      </c>
      <c r="G7" s="48" t="s">
        <v>110</v>
      </c>
      <c r="H7" s="48" t="s">
        <v>266</v>
      </c>
      <c r="I7" s="48" t="s">
        <v>264</v>
      </c>
      <c r="J7" s="48" t="s">
        <v>280</v>
      </c>
      <c r="K7" s="48" t="s">
        <v>265</v>
      </c>
      <c r="L7" s="33" t="s">
        <v>54</v>
      </c>
    </row>
    <row r="8" spans="2:12" ht="117.75" customHeight="1">
      <c r="B8" s="145" t="s">
        <v>55</v>
      </c>
      <c r="C8" s="146"/>
      <c r="D8" s="60" t="s">
        <v>154</v>
      </c>
      <c r="E8" s="46" t="s">
        <v>87</v>
      </c>
      <c r="F8" s="46" t="s">
        <v>87</v>
      </c>
      <c r="G8" s="46" t="s">
        <v>87</v>
      </c>
      <c r="H8" s="46" t="s">
        <v>87</v>
      </c>
      <c r="I8" s="46" t="s">
        <v>87</v>
      </c>
      <c r="J8" s="46" t="s">
        <v>194</v>
      </c>
      <c r="K8" s="46" t="s">
        <v>87</v>
      </c>
      <c r="L8" s="34" t="s">
        <v>56</v>
      </c>
    </row>
    <row r="9" spans="2:12" ht="63">
      <c r="B9" s="145" t="s">
        <v>57</v>
      </c>
      <c r="C9" s="146"/>
      <c r="D9" s="60" t="s">
        <v>155</v>
      </c>
      <c r="E9" s="46" t="s">
        <v>88</v>
      </c>
      <c r="F9" s="46" t="s">
        <v>89</v>
      </c>
      <c r="G9" s="46" t="s">
        <v>89</v>
      </c>
      <c r="H9" s="46" t="s">
        <v>94</v>
      </c>
      <c r="I9" s="46" t="s">
        <v>197</v>
      </c>
      <c r="J9" s="46" t="s">
        <v>267</v>
      </c>
      <c r="K9" s="46" t="s">
        <v>199</v>
      </c>
      <c r="L9" s="34" t="s">
        <v>58</v>
      </c>
    </row>
    <row r="10" spans="2:12" ht="31.5">
      <c r="B10" s="145" t="s">
        <v>59</v>
      </c>
      <c r="C10" s="146"/>
      <c r="D10" s="60" t="s">
        <v>142</v>
      </c>
      <c r="E10" s="46" t="s">
        <v>143</v>
      </c>
      <c r="F10" s="46" t="s">
        <v>143</v>
      </c>
      <c r="G10" s="46" t="s">
        <v>143</v>
      </c>
      <c r="H10" s="46" t="s">
        <v>44</v>
      </c>
      <c r="I10" s="46" t="s">
        <v>44</v>
      </c>
      <c r="J10" s="46" t="s">
        <v>198</v>
      </c>
      <c r="K10" s="46" t="s">
        <v>161</v>
      </c>
      <c r="L10" s="34" t="s">
        <v>60</v>
      </c>
    </row>
    <row r="11" spans="2:12" ht="126">
      <c r="B11" s="145" t="s">
        <v>61</v>
      </c>
      <c r="C11" s="146"/>
      <c r="D11" s="61" t="s">
        <v>156</v>
      </c>
      <c r="E11" s="50" t="s">
        <v>107</v>
      </c>
      <c r="F11" s="50" t="s">
        <v>108</v>
      </c>
      <c r="G11" s="50" t="s">
        <v>111</v>
      </c>
      <c r="H11" s="50" t="s">
        <v>112</v>
      </c>
      <c r="I11" s="50" t="s">
        <v>112</v>
      </c>
      <c r="J11" s="50" t="s">
        <v>256</v>
      </c>
      <c r="K11" s="50" t="s">
        <v>271</v>
      </c>
      <c r="L11" s="33" t="s">
        <v>62</v>
      </c>
    </row>
    <row r="12" spans="2:12" ht="47.25">
      <c r="B12" s="159" t="s">
        <v>63</v>
      </c>
      <c r="C12" s="36" t="s">
        <v>64</v>
      </c>
      <c r="D12" s="46" t="s">
        <v>84</v>
      </c>
      <c r="E12" s="46" t="s">
        <v>84</v>
      </c>
      <c r="F12" s="46" t="s">
        <v>84</v>
      </c>
      <c r="G12" s="46" t="s">
        <v>84</v>
      </c>
      <c r="H12" s="46" t="s">
        <v>84</v>
      </c>
      <c r="I12" s="46" t="s">
        <v>84</v>
      </c>
      <c r="J12" s="46" t="s">
        <v>84</v>
      </c>
      <c r="K12" s="46" t="s">
        <v>84</v>
      </c>
      <c r="L12" s="37" t="s">
        <v>65</v>
      </c>
    </row>
    <row r="13" spans="2:12" ht="31.5">
      <c r="B13" s="160"/>
      <c r="C13" s="36" t="s">
        <v>66</v>
      </c>
      <c r="D13" s="46" t="s">
        <v>101</v>
      </c>
      <c r="E13" s="46" t="s">
        <v>101</v>
      </c>
      <c r="F13" s="46" t="s">
        <v>101</v>
      </c>
      <c r="G13" s="46" t="s">
        <v>101</v>
      </c>
      <c r="H13" s="46" t="s">
        <v>32</v>
      </c>
      <c r="I13" s="46" t="s">
        <v>32</v>
      </c>
      <c r="J13" s="46" t="s">
        <v>32</v>
      </c>
      <c r="K13" s="46" t="s">
        <v>32</v>
      </c>
      <c r="L13" s="38" t="s">
        <v>67</v>
      </c>
    </row>
    <row r="14" spans="2:12" ht="47.25">
      <c r="B14" s="145" t="s">
        <v>68</v>
      </c>
      <c r="C14" s="146"/>
      <c r="D14" s="60" t="s">
        <v>157</v>
      </c>
      <c r="E14" s="46">
        <v>430</v>
      </c>
      <c r="F14" s="46">
        <v>1348</v>
      </c>
      <c r="G14" s="46">
        <v>205</v>
      </c>
      <c r="H14" s="46">
        <v>8</v>
      </c>
      <c r="I14" s="46">
        <v>14</v>
      </c>
      <c r="J14" s="46">
        <v>0</v>
      </c>
      <c r="K14" s="46">
        <v>0</v>
      </c>
      <c r="L14" s="34" t="s">
        <v>69</v>
      </c>
    </row>
    <row r="15" spans="2:12" ht="15.75">
      <c r="B15" s="145" t="s">
        <v>70</v>
      </c>
      <c r="C15" s="146"/>
      <c r="D15" s="60">
        <v>3540</v>
      </c>
      <c r="E15" s="48">
        <v>576</v>
      </c>
      <c r="F15" s="49">
        <v>1600</v>
      </c>
      <c r="G15" s="49">
        <v>270</v>
      </c>
      <c r="H15" s="48">
        <v>8</v>
      </c>
      <c r="I15" s="48">
        <v>14</v>
      </c>
      <c r="J15" s="91">
        <v>0.8</v>
      </c>
      <c r="K15" s="48">
        <v>6</v>
      </c>
      <c r="L15" s="34" t="s">
        <v>71</v>
      </c>
    </row>
    <row r="16" spans="2:12" ht="63">
      <c r="B16" s="145" t="s">
        <v>72</v>
      </c>
      <c r="C16" s="146"/>
      <c r="D16" s="60" t="s">
        <v>92</v>
      </c>
      <c r="E16" s="46" t="s">
        <v>92</v>
      </c>
      <c r="F16" s="46" t="s">
        <v>92</v>
      </c>
      <c r="G16" s="46" t="s">
        <v>92</v>
      </c>
      <c r="H16" s="46" t="s">
        <v>92</v>
      </c>
      <c r="I16" s="46" t="s">
        <v>92</v>
      </c>
      <c r="J16" s="46" t="s">
        <v>92</v>
      </c>
      <c r="K16" s="46" t="s">
        <v>92</v>
      </c>
      <c r="L16" s="33" t="s">
        <v>73</v>
      </c>
    </row>
    <row r="17" spans="2:12" ht="63">
      <c r="B17" s="145" t="s">
        <v>74</v>
      </c>
      <c r="C17" s="146"/>
      <c r="D17" s="61" t="s">
        <v>158</v>
      </c>
      <c r="E17" s="35" t="s">
        <v>85</v>
      </c>
      <c r="F17" s="46" t="s">
        <v>85</v>
      </c>
      <c r="G17" s="46" t="s">
        <v>85</v>
      </c>
      <c r="H17" s="45" t="s">
        <v>85</v>
      </c>
      <c r="I17" s="45" t="s">
        <v>85</v>
      </c>
      <c r="J17" s="45" t="s">
        <v>85</v>
      </c>
      <c r="K17" s="45" t="s">
        <v>85</v>
      </c>
      <c r="L17" s="39" t="s">
        <v>75</v>
      </c>
    </row>
    <row r="18" spans="2:12" ht="31.5">
      <c r="B18" s="147" t="s">
        <v>76</v>
      </c>
      <c r="C18" s="148"/>
      <c r="D18" s="61" t="s">
        <v>77</v>
      </c>
      <c r="E18" s="35" t="s">
        <v>77</v>
      </c>
      <c r="F18" s="35" t="s">
        <v>77</v>
      </c>
      <c r="G18" s="35" t="s">
        <v>77</v>
      </c>
      <c r="H18" s="35" t="s">
        <v>77</v>
      </c>
      <c r="I18" s="35" t="s">
        <v>77</v>
      </c>
      <c r="J18" s="35" t="s">
        <v>77</v>
      </c>
      <c r="K18" s="35" t="s">
        <v>77</v>
      </c>
      <c r="L18" s="33"/>
    </row>
    <row r="19" spans="2:12" ht="15.75">
      <c r="B19" s="149"/>
      <c r="C19" s="150"/>
      <c r="D19" s="62" t="s">
        <v>274</v>
      </c>
      <c r="E19" s="62" t="s">
        <v>274</v>
      </c>
      <c r="F19" s="62" t="s">
        <v>274</v>
      </c>
      <c r="G19" s="62" t="s">
        <v>274</v>
      </c>
      <c r="H19" s="62" t="s">
        <v>274</v>
      </c>
      <c r="I19" s="62" t="s">
        <v>274</v>
      </c>
      <c r="J19" s="62" t="s">
        <v>279</v>
      </c>
      <c r="K19" s="62" t="s">
        <v>274</v>
      </c>
      <c r="L19" s="37"/>
    </row>
    <row r="20" spans="2:12" ht="15.75">
      <c r="B20" s="149"/>
      <c r="C20" s="150"/>
      <c r="D20" s="62" t="s">
        <v>278</v>
      </c>
      <c r="E20" s="62" t="s">
        <v>278</v>
      </c>
      <c r="F20" s="62" t="s">
        <v>278</v>
      </c>
      <c r="G20" s="62" t="s">
        <v>278</v>
      </c>
      <c r="H20" s="62" t="s">
        <v>278</v>
      </c>
      <c r="I20" s="62" t="s">
        <v>278</v>
      </c>
      <c r="J20" s="62" t="s">
        <v>275</v>
      </c>
      <c r="K20" s="62" t="s">
        <v>278</v>
      </c>
      <c r="L20" s="37"/>
    </row>
    <row r="21" spans="2:12" ht="15.75">
      <c r="B21" s="151"/>
      <c r="C21" s="152"/>
      <c r="D21" s="63" t="s">
        <v>277</v>
      </c>
      <c r="E21" s="63" t="s">
        <v>277</v>
      </c>
      <c r="F21" s="63" t="s">
        <v>277</v>
      </c>
      <c r="G21" s="63" t="s">
        <v>277</v>
      </c>
      <c r="H21" s="63" t="s">
        <v>277</v>
      </c>
      <c r="I21" s="63" t="s">
        <v>277</v>
      </c>
      <c r="J21" s="63" t="s">
        <v>277</v>
      </c>
      <c r="K21" s="63" t="s">
        <v>277</v>
      </c>
      <c r="L21" s="38"/>
    </row>
    <row r="22" spans="2:12" ht="78.75">
      <c r="B22" s="145" t="s">
        <v>78</v>
      </c>
      <c r="C22" s="146"/>
      <c r="D22" s="63" t="s">
        <v>150</v>
      </c>
      <c r="E22" s="40" t="s">
        <v>86</v>
      </c>
      <c r="F22" s="46" t="s">
        <v>90</v>
      </c>
      <c r="G22" s="46" t="s">
        <v>93</v>
      </c>
      <c r="H22" s="47" t="s">
        <v>95</v>
      </c>
      <c r="I22" s="47" t="s">
        <v>200</v>
      </c>
      <c r="J22" s="47" t="s">
        <v>272</v>
      </c>
      <c r="K22" s="47" t="s">
        <v>273</v>
      </c>
      <c r="L22" s="34" t="s">
        <v>79</v>
      </c>
    </row>
    <row r="23" spans="2:12" ht="214.5" customHeight="1">
      <c r="B23" s="145" t="s">
        <v>80</v>
      </c>
      <c r="C23" s="146"/>
      <c r="D23" s="60" t="s">
        <v>159</v>
      </c>
      <c r="E23" s="48"/>
      <c r="F23" s="48"/>
      <c r="G23" s="48" t="s">
        <v>91</v>
      </c>
      <c r="H23" s="48"/>
      <c r="I23" s="48"/>
      <c r="J23" s="48"/>
      <c r="K23" s="48"/>
      <c r="L23" s="34" t="s">
        <v>81</v>
      </c>
    </row>
    <row r="24" spans="2:11" ht="15.75">
      <c r="B24" s="41"/>
      <c r="C24" s="41"/>
      <c r="D24" s="41"/>
      <c r="E24" s="42"/>
      <c r="F24" s="42"/>
      <c r="G24" s="42"/>
      <c r="H24" s="42"/>
      <c r="I24" s="42"/>
      <c r="J24" s="42"/>
      <c r="K24" s="42"/>
    </row>
    <row r="25" spans="2:11" ht="15.75">
      <c r="B25" s="41"/>
      <c r="C25" s="41"/>
      <c r="D25" s="41"/>
      <c r="E25" s="42"/>
      <c r="F25" s="42"/>
      <c r="G25" s="42"/>
      <c r="H25" s="42"/>
      <c r="I25" s="42"/>
      <c r="J25" s="42"/>
      <c r="K25" s="42"/>
    </row>
  </sheetData>
  <sheetProtection/>
  <mergeCells count="18">
    <mergeCell ref="B9:C9"/>
    <mergeCell ref="B10:C10"/>
    <mergeCell ref="B11:C11"/>
    <mergeCell ref="B12:B13"/>
    <mergeCell ref="B14:C14"/>
    <mergeCell ref="D4:J4"/>
    <mergeCell ref="B2:E2"/>
    <mergeCell ref="B3:E3"/>
    <mergeCell ref="B4:C5"/>
    <mergeCell ref="B6:C6"/>
    <mergeCell ref="B7:C7"/>
    <mergeCell ref="B8:C8"/>
    <mergeCell ref="B16:C16"/>
    <mergeCell ref="B17:C17"/>
    <mergeCell ref="B18:C21"/>
    <mergeCell ref="B22:C22"/>
    <mergeCell ref="B23:C23"/>
    <mergeCell ref="B15:C15"/>
  </mergeCells>
  <printOptions/>
  <pageMargins left="0.12" right="0.12" top="0.31" bottom="0.33" header="0.3" footer="0.3"/>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moreramar</dc:creator>
  <cp:keywords/>
  <dc:description/>
  <cp:lastModifiedBy>Michelle Richards Lemones</cp:lastModifiedBy>
  <cp:lastPrinted>2020-09-25T13:54:47Z</cp:lastPrinted>
  <dcterms:created xsi:type="dcterms:W3CDTF">2015-03-06T17:33:50Z</dcterms:created>
  <dcterms:modified xsi:type="dcterms:W3CDTF">2020-12-14T02:46:53Z</dcterms:modified>
  <cp:category/>
  <cp:version/>
  <cp:contentType/>
  <cp:contentStatus/>
</cp:coreProperties>
</file>