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wcastro\Desktop\NOTAS-2021\"/>
    </mc:Choice>
  </mc:AlternateContent>
  <bookViews>
    <workbookView xWindow="0" yWindow="0" windowWidth="20160" windowHeight="8700" tabRatio="857" firstSheet="6" activeTab="23"/>
  </bookViews>
  <sheets>
    <sheet name="Notas Pandemia" sheetId="56" r:id="rId1"/>
    <sheet name="Pandemia NICSP21y26" sheetId="40" state="hidden" r:id="rId2"/>
    <sheet name="Pandemia NICSP39" sheetId="38" r:id="rId3"/>
    <sheet name="Pandemia Transf.Recibida" sheetId="37" r:id="rId4"/>
    <sheet name="Pandemia Transf Giradas" sheetId="36" state="hidden" r:id="rId5"/>
    <sheet name="Pandemia Gasto" sheetId="35" r:id="rId6"/>
    <sheet name="Pandemia Ingreso " sheetId="34" r:id="rId7"/>
    <sheet name="Pandemia CXC DXC " sheetId="58" state="hidden" r:id="rId8"/>
    <sheet name="Pandemia RIEZGO" sheetId="33" r:id="rId9"/>
    <sheet name="NICSP" sheetId="23" r:id="rId10"/>
    <sheet name="Transitorio" sheetId="60" r:id="rId11"/>
    <sheet name="NICSP 3" sheetId="24" state="hidden" r:id="rId12"/>
    <sheet name="NICSP 9" sheetId="47" r:id="rId13"/>
    <sheet name="NICSP 12" sheetId="41" r:id="rId14"/>
    <sheet name="NICSP 13" sheetId="2" r:id="rId15"/>
    <sheet name="NICSP 14" sheetId="42" state="hidden" r:id="rId16"/>
    <sheet name="NICSP 16" sheetId="43" state="hidden" r:id="rId17"/>
    <sheet name="NICSP 17" sheetId="16" r:id="rId18"/>
    <sheet name="NICSP 18" sheetId="44" state="hidden" r:id="rId19"/>
    <sheet name="NICSP 19 Activo" sheetId="17" state="hidden" r:id="rId20"/>
    <sheet name="NICSP 19 Pasivo" sheetId="59" r:id="rId21"/>
    <sheet name="NICSP 20" sheetId="45" state="hidden" r:id="rId22"/>
    <sheet name="NICSP 23" sheetId="46" r:id="rId23"/>
    <sheet name="NICSP 24" sheetId="48" r:id="rId24"/>
    <sheet name="NICSP 27" sheetId="49" state="hidden" r:id="rId25"/>
    <sheet name="Fideicomisos" sheetId="57" r:id="rId26"/>
    <sheet name="NICSP 28-29-30" sheetId="50" r:id="rId27"/>
    <sheet name="NICSP 31" sheetId="51" r:id="rId28"/>
    <sheet name="NICSP 32" sheetId="52" state="hidden" r:id="rId29"/>
    <sheet name="NICPS 35" sheetId="54" state="hidden" r:id="rId30"/>
    <sheet name="NICSP 36" sheetId="53" state="hidden" r:id="rId31"/>
    <sheet name="NICSP 39" sheetId="22" r:id="rId32"/>
    <sheet name="Notas particulares" sheetId="55" r:id="rId33"/>
    <sheet name="Resumen Pandemia Notas" sheetId="61" r:id="rId34"/>
    <sheet name="Resumen NICSP" sheetId="62" r:id="rId35"/>
  </sheets>
  <externalReferences>
    <externalReference r:id="rId36"/>
  </externalReferences>
  <definedNames>
    <definedName name="_ftn1" localSheetId="14">'NICSP 13'!$M$18</definedName>
    <definedName name="_ftnref1" localSheetId="14">'NICSP 13'!$L$10</definedName>
    <definedName name="_Hlk41853275" localSheetId="17">'NICSP 17'!$AT$5</definedName>
    <definedName name="_Toc33601182" localSheetId="11">'NICSP 3'!#REF!</definedName>
    <definedName name="_Toc54961688" localSheetId="31">'NICSP 39'!$A$1</definedName>
    <definedName name="_Toc55828852" localSheetId="7">'Pandemia CXC DXC '!#REF!</definedName>
    <definedName name="_Toc55828852" localSheetId="5">'Pandemia Gasto'!#REF!</definedName>
    <definedName name="_Toc55828852" localSheetId="6">'Pandemia Ingreso '!#REF!</definedName>
    <definedName name="_Toc55828852" localSheetId="1">'Pandemia NICSP21y26'!$A$1</definedName>
    <definedName name="_Toc55828852" localSheetId="2">'Pandemia NICSP39'!#REF!</definedName>
    <definedName name="_Toc55828852" localSheetId="8">'Pandemia RIEZGO'!#REF!</definedName>
    <definedName name="_Toc55828852" localSheetId="4">'Pandemia Transf Giradas'!#REF!</definedName>
    <definedName name="_Toc55828852" localSheetId="3">'Pandemia Transf.Recibida'!#REF!</definedName>
    <definedName name="_Toc55828853" localSheetId="7">'Pandemia CXC DXC '!#REF!</definedName>
    <definedName name="_Toc55828853" localSheetId="5">'Pandemia Gasto'!#REF!</definedName>
    <definedName name="_Toc55828853" localSheetId="6">'Pandemia Ingreso '!#REF!</definedName>
    <definedName name="_Toc55828853" localSheetId="1">'Pandemia NICSP21y26'!#REF!</definedName>
    <definedName name="_Toc55828853" localSheetId="2">'Pandemia NICSP39'!#REF!</definedName>
    <definedName name="_Toc55828853" localSheetId="8">'Pandemia RIEZGO'!#REF!</definedName>
    <definedName name="_Toc55828853" localSheetId="4">'Pandemia Transf Giradas'!#REF!</definedName>
    <definedName name="_Toc55828853" localSheetId="3">'Pandemia Transf.Recibida'!#REF!</definedName>
    <definedName name="_Toc55828855" localSheetId="7">'Pandemia CXC DXC '!#REF!</definedName>
    <definedName name="_Toc55828855" localSheetId="5">'Pandemia Gasto'!#REF!</definedName>
    <definedName name="_Toc55828855" localSheetId="6">'Pandemia Ingreso '!#REF!</definedName>
    <definedName name="_Toc55828855" localSheetId="1">'Pandemia NICSP21y26'!#REF!</definedName>
    <definedName name="_Toc55828855" localSheetId="2">'Pandemia NICSP39'!$A$1</definedName>
    <definedName name="_Toc55828855" localSheetId="8">'Pandemia RIEZGO'!#REF!</definedName>
    <definedName name="_Toc55828855" localSheetId="4">'Pandemia Transf Giradas'!#REF!</definedName>
    <definedName name="_Toc55828855" localSheetId="3">'Pandemia Transf.Recibida'!#REF!</definedName>
    <definedName name="_Toc55828857" localSheetId="7">'Pandemia CXC DXC '!#REF!</definedName>
    <definedName name="_Toc55828857" localSheetId="5">'Pandemia Gasto'!#REF!</definedName>
    <definedName name="_Toc55828857" localSheetId="6">'Pandemia Ingreso '!#REF!</definedName>
    <definedName name="_Toc55828857" localSheetId="1">'Pandemia NICSP21y26'!#REF!</definedName>
    <definedName name="_Toc55828857" localSheetId="2">'Pandemia NICSP39'!#REF!</definedName>
    <definedName name="_Toc55828857" localSheetId="8">'Pandemia RIEZGO'!#REF!</definedName>
    <definedName name="_Toc55828857" localSheetId="4">'Pandemia Transf Giradas'!#REF!</definedName>
    <definedName name="_Toc55828857" localSheetId="3">'Pandemia Transf.Recibida'!$D$9</definedName>
    <definedName name="_Toc55828858" localSheetId="7">'Pandemia CXC DXC '!#REF!</definedName>
    <definedName name="_Toc55828858" localSheetId="5">'Pandemia Gasto'!#REF!</definedName>
    <definedName name="_Toc55828858" localSheetId="6">'Pandemia Ingreso '!#REF!</definedName>
    <definedName name="_Toc55828858" localSheetId="1">'Pandemia NICSP21y26'!#REF!</definedName>
    <definedName name="_Toc55828858" localSheetId="2">'Pandemia NICSP39'!#REF!</definedName>
    <definedName name="_Toc55828858" localSheetId="8">'Pandemia RIEZGO'!#REF!</definedName>
    <definedName name="_Toc55828858" localSheetId="4">'Pandemia Transf Giradas'!$E$10</definedName>
    <definedName name="_Toc55828858" localSheetId="3">'Pandemia Transf.Recibida'!#REF!</definedName>
    <definedName name="_Toc55828859" localSheetId="7">'Pandemia CXC DXC '!#REF!</definedName>
    <definedName name="_Toc55828859" localSheetId="5">'Pandemia Gasto'!#REF!</definedName>
    <definedName name="_Toc55828859" localSheetId="6">'Pandemia Ingreso '!#REF!</definedName>
    <definedName name="_Toc55828859" localSheetId="1">'Pandemia NICSP21y26'!#REF!</definedName>
    <definedName name="_Toc55828859" localSheetId="2">'Pandemia NICSP39'!#REF!</definedName>
    <definedName name="_Toc55828859" localSheetId="8">'Pandemia RIEZGO'!#REF!</definedName>
    <definedName name="_Toc55828859" localSheetId="4">'Pandemia Transf Giradas'!#REF!</definedName>
    <definedName name="_Toc55828859" localSheetId="3">'Pandemia Transf.Recibida'!#REF!</definedName>
    <definedName name="_Toc55828860" localSheetId="7">'Pandemia CXC DXC '!#REF!</definedName>
    <definedName name="_Toc55828860" localSheetId="5">'Pandemia Gasto'!$E$14</definedName>
    <definedName name="_Toc55828860" localSheetId="6">'Pandemia Ingreso '!#REF!</definedName>
    <definedName name="_Toc55828860" localSheetId="1">'Pandemia NICSP21y26'!#REF!</definedName>
    <definedName name="_Toc55828860" localSheetId="2">'Pandemia NICSP39'!#REF!</definedName>
    <definedName name="_Toc55828860" localSheetId="8">'Pandemia RIEZGO'!#REF!</definedName>
    <definedName name="_Toc55828860" localSheetId="4">'Pandemia Transf Giradas'!#REF!</definedName>
    <definedName name="_Toc55828860" localSheetId="3">'Pandemia Transf.Recibida'!#REF!</definedName>
    <definedName name="_Toc55828862" localSheetId="7">'Pandemia CXC DXC '!#REF!</definedName>
    <definedName name="_Toc55828862" localSheetId="5">'Pandemia Gasto'!#REF!</definedName>
    <definedName name="_Toc55828862" localSheetId="6">'Pandemia Ingreso '!$E$13</definedName>
    <definedName name="_Toc55828862" localSheetId="1">'Pandemia NICSP21y26'!#REF!</definedName>
    <definedName name="_Toc55828862" localSheetId="2">'Pandemia NICSP39'!#REF!</definedName>
    <definedName name="_Toc55828862" localSheetId="8">'Pandemia RIEZGO'!#REF!</definedName>
    <definedName name="_Toc55828862" localSheetId="4">'Pandemia Transf Giradas'!#REF!</definedName>
    <definedName name="_Toc55828862" localSheetId="3">'Pandemia Transf.Recibida'!#REF!</definedName>
    <definedName name="_Toc55828863" localSheetId="7">'Pandemia CXC DXC '!#REF!</definedName>
    <definedName name="_Toc55828863" localSheetId="5">'Pandemia Gasto'!#REF!</definedName>
    <definedName name="_Toc55828863" localSheetId="6">'Pandemia Ingreso '!$N$13</definedName>
    <definedName name="_Toc55828863" localSheetId="1">'Pandemia NICSP21y26'!#REF!</definedName>
    <definedName name="_Toc55828863" localSheetId="2">'Pandemia NICSP39'!#REF!</definedName>
    <definedName name="_Toc55828863" localSheetId="8">'Pandemia RIEZGO'!#REF!</definedName>
    <definedName name="_Toc55828863" localSheetId="4">'Pandemia Transf Giradas'!#REF!</definedName>
    <definedName name="_Toc55828863" localSheetId="3">'Pandemia Transf.Recibida'!#REF!</definedName>
    <definedName name="_Toc55828866" localSheetId="7">'Pandemia CXC DXC '!$D$10</definedName>
    <definedName name="_Toc55828866" localSheetId="5">'Pandemia Gasto'!#REF!</definedName>
    <definedName name="_Toc55828866" localSheetId="6">'Pandemia Ingreso '!#REF!</definedName>
    <definedName name="_Toc55828866" localSheetId="1">'Pandemia NICSP21y26'!#REF!</definedName>
    <definedName name="_Toc55828866" localSheetId="2">'Pandemia NICSP39'!#REF!</definedName>
    <definedName name="_Toc55828866" localSheetId="8">'Pandemia RIEZGO'!#REF!</definedName>
    <definedName name="_Toc55828866" localSheetId="4">'Pandemia Transf Giradas'!#REF!</definedName>
    <definedName name="_Toc55828866" localSheetId="3">'Pandemia Transf.Recibida'!#REF!</definedName>
    <definedName name="_Toc55828867" localSheetId="7">'Pandemia CXC DXC '!$M$10</definedName>
    <definedName name="_Toc55828867" localSheetId="5">'Pandemia Gasto'!#REF!</definedName>
    <definedName name="_Toc55828867" localSheetId="6">'Pandemia Ingreso '!#REF!</definedName>
    <definedName name="_Toc55828867" localSheetId="1">'Pandemia NICSP21y26'!#REF!</definedName>
    <definedName name="_Toc55828867" localSheetId="2">'Pandemia NICSP39'!#REF!</definedName>
    <definedName name="_Toc55828867" localSheetId="8">'Pandemia RIEZGO'!#REF!</definedName>
    <definedName name="_Toc55828867" localSheetId="4">'Pandemia Transf Giradas'!#REF!</definedName>
    <definedName name="_Toc55828867" localSheetId="3">'Pandemia Transf.Recibida'!#REF!</definedName>
    <definedName name="_Toc55828868" localSheetId="7">'Pandemia CXC DXC '!#REF!</definedName>
    <definedName name="_Toc55828868" localSheetId="5">'Pandemia Gasto'!#REF!</definedName>
    <definedName name="_Toc55828868" localSheetId="6">'Pandemia Ingreso '!#REF!</definedName>
    <definedName name="_Toc55828868" localSheetId="1">'Pandemia NICSP21y26'!#REF!</definedName>
    <definedName name="_Toc55828868" localSheetId="2">'Pandemia NICSP39'!#REF!</definedName>
    <definedName name="_Toc55828868" localSheetId="8">'Pandemia RIEZGO'!$B$1</definedName>
    <definedName name="_Toc55828868" localSheetId="4">'Pandemia Transf Giradas'!#REF!</definedName>
    <definedName name="_Toc55828868" localSheetId="3">'Pandemia Transf.Recibida'!#REF!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2" l="1"/>
  <c r="M16" i="2"/>
  <c r="B11" i="38" l="1"/>
  <c r="C11" i="38"/>
  <c r="D11" i="38"/>
  <c r="E11" i="38"/>
  <c r="F11" i="38"/>
  <c r="G11" i="38"/>
  <c r="H11" i="38"/>
  <c r="I11" i="38"/>
  <c r="J11" i="38"/>
  <c r="K11" i="38"/>
  <c r="L11" i="38"/>
  <c r="E7" i="17" l="1"/>
  <c r="B8" i="61"/>
  <c r="B3" i="61"/>
  <c r="B57" i="62" l="1"/>
  <c r="B53" i="62"/>
  <c r="C46" i="62"/>
  <c r="B46" i="62"/>
  <c r="C70" i="62" l="1"/>
  <c r="B70" i="62"/>
  <c r="D64" i="62"/>
  <c r="C63" i="62"/>
  <c r="B66" i="62"/>
  <c r="B65" i="62"/>
  <c r="B64" i="62"/>
  <c r="B63" i="62"/>
  <c r="D40" i="62"/>
  <c r="C40" i="62"/>
  <c r="B40" i="62"/>
  <c r="E34" i="62"/>
  <c r="E33" i="62"/>
  <c r="E32" i="62"/>
  <c r="E31" i="62"/>
  <c r="E25" i="62"/>
  <c r="E24" i="62"/>
  <c r="E23" i="62"/>
  <c r="E22" i="62"/>
  <c r="E35" i="62" l="1"/>
  <c r="E26" i="62"/>
  <c r="F15" i="62"/>
  <c r="G15" i="62"/>
  <c r="H15" i="62"/>
  <c r="I15" i="62"/>
  <c r="J15" i="62"/>
  <c r="K15" i="62"/>
  <c r="L15" i="62"/>
  <c r="J16" i="62"/>
  <c r="B10" i="62" l="1"/>
  <c r="B4" i="62"/>
  <c r="B3" i="62"/>
  <c r="AT17" i="59" l="1"/>
  <c r="B6" i="59" s="1"/>
  <c r="B34" i="62" s="1"/>
  <c r="AJ17" i="59"/>
  <c r="B5" i="59" s="1"/>
  <c r="B33" i="62" s="1"/>
  <c r="Z17" i="59"/>
  <c r="B4" i="59" s="1"/>
  <c r="B32" i="62" s="1"/>
  <c r="P17" i="59"/>
  <c r="B3" i="59" s="1"/>
  <c r="B31" i="62" s="1"/>
  <c r="E7" i="59"/>
  <c r="P19" i="58"/>
  <c r="O19" i="58"/>
  <c r="B6" i="58" s="1"/>
  <c r="B49" i="61" s="1"/>
  <c r="G19" i="58"/>
  <c r="F19" i="58"/>
  <c r="B3" i="58" s="1"/>
  <c r="B46" i="61" s="1"/>
  <c r="B35" i="62" l="1"/>
  <c r="B7" i="59"/>
  <c r="J20" i="40" l="1"/>
  <c r="C3" i="40" s="1"/>
  <c r="C3" i="61" s="1"/>
  <c r="Q13" i="50" l="1"/>
  <c r="C5" i="50" s="1"/>
  <c r="C48" i="62" s="1"/>
  <c r="P13" i="50"/>
  <c r="C4" i="50" s="1"/>
  <c r="C47" i="62" s="1"/>
  <c r="I13" i="50"/>
  <c r="B5" i="50" s="1"/>
  <c r="B48" i="62" s="1"/>
  <c r="H13" i="50"/>
  <c r="B4" i="50" s="1"/>
  <c r="B47" i="62" s="1"/>
  <c r="S10" i="49" l="1"/>
  <c r="D4" i="49" s="1"/>
  <c r="D41" i="62" s="1"/>
  <c r="N10" i="49"/>
  <c r="C4" i="49" s="1"/>
  <c r="C41" i="62" s="1"/>
  <c r="I10" i="49"/>
  <c r="B4" i="49" s="1"/>
  <c r="B41" i="62" s="1"/>
  <c r="BC10" i="16" l="1"/>
  <c r="H4" i="16" s="1"/>
  <c r="L16" i="62" s="1"/>
  <c r="AV10" i="16"/>
  <c r="G4" i="16" s="1"/>
  <c r="K16" i="62" s="1"/>
  <c r="AO10" i="16"/>
  <c r="F4" i="16" s="1"/>
  <c r="AH10" i="16"/>
  <c r="E4" i="16" s="1"/>
  <c r="I16" i="62" s="1"/>
  <c r="AA10" i="16"/>
  <c r="D4" i="16" s="1"/>
  <c r="H16" i="62" s="1"/>
  <c r="T10" i="16"/>
  <c r="C4" i="16" s="1"/>
  <c r="G16" i="62" s="1"/>
  <c r="M10" i="16"/>
  <c r="H11" i="43"/>
  <c r="C3" i="43" s="1"/>
  <c r="C10" i="62" s="1"/>
  <c r="B4" i="16" l="1"/>
  <c r="F16" i="62" s="1"/>
  <c r="AC16" i="2"/>
  <c r="C4" i="2" s="1"/>
  <c r="C4" i="62" s="1"/>
  <c r="C3" i="2"/>
  <c r="C3" i="62" s="1"/>
  <c r="AJ16" i="2"/>
  <c r="V20" i="40" l="1"/>
  <c r="C8" i="40" s="1"/>
  <c r="C8" i="61" s="1"/>
  <c r="T19" i="37"/>
  <c r="B6" i="37" s="1"/>
  <c r="B17" i="61" s="1"/>
  <c r="G19" i="37"/>
  <c r="B3" i="37" s="1"/>
  <c r="B14" i="61" s="1"/>
  <c r="T20" i="36"/>
  <c r="B6" i="36" s="1"/>
  <c r="B25" i="61" s="1"/>
  <c r="H20" i="36"/>
  <c r="B3" i="36" s="1"/>
  <c r="B22" i="61" s="1"/>
  <c r="P13" i="35"/>
  <c r="O13" i="35"/>
  <c r="I23" i="35"/>
  <c r="B3" i="35" s="1"/>
  <c r="B30" i="61" s="1"/>
  <c r="Z22" i="34"/>
  <c r="Y22" i="34"/>
  <c r="B9" i="34" s="1"/>
  <c r="B41" i="61" s="1"/>
  <c r="P22" i="34"/>
  <c r="B6" i="34" s="1"/>
  <c r="B38" i="61" s="1"/>
  <c r="H22" i="34"/>
  <c r="G22" i="34"/>
  <c r="B3" i="34" s="1"/>
  <c r="B35" i="61" s="1"/>
  <c r="Z17" i="17" l="1"/>
  <c r="B4" i="17" l="1"/>
  <c r="B23" i="62" s="1"/>
  <c r="P17" i="17"/>
  <c r="B22" i="62" l="1"/>
  <c r="B3" i="17"/>
  <c r="AT17" i="17"/>
  <c r="AJ17" i="17"/>
  <c r="AB16" i="2"/>
  <c r="N16" i="2"/>
  <c r="B5" i="17" l="1"/>
  <c r="B24" i="62" s="1"/>
  <c r="B26" i="62" s="1"/>
  <c r="B25" i="62"/>
  <c r="B6" i="17"/>
  <c r="B7" i="17"/>
  <c r="AA16" i="2"/>
</calcChain>
</file>

<file path=xl/sharedStrings.xml><?xml version="1.0" encoding="utf-8"?>
<sst xmlns="http://schemas.openxmlformats.org/spreadsheetml/2006/main" count="1289" uniqueCount="559">
  <si>
    <t>Arrendamiento Operativo</t>
  </si>
  <si>
    <t>No. Contrato</t>
  </si>
  <si>
    <t>Descripción</t>
  </si>
  <si>
    <t>Fecha Inicio</t>
  </si>
  <si>
    <t>Fecha Final</t>
  </si>
  <si>
    <t>Ente vinculante (Proveedor)</t>
  </si>
  <si>
    <t>Moneda del Contrato</t>
  </si>
  <si>
    <t>Monto Total Colones</t>
  </si>
  <si>
    <t>Observación</t>
  </si>
  <si>
    <t>GRAN TOTAL</t>
  </si>
  <si>
    <t>Arrendamiento Financiero</t>
  </si>
  <si>
    <t>Inventarios</t>
  </si>
  <si>
    <t>SI</t>
  </si>
  <si>
    <t>NO</t>
  </si>
  <si>
    <t>Grupo de Activo</t>
  </si>
  <si>
    <t>Cuenta contable</t>
  </si>
  <si>
    <t>Se detecta deterioro</t>
  </si>
  <si>
    <t>Tiene una metodología de cálculo</t>
  </si>
  <si>
    <t>¿Cuál es la metodología?</t>
  </si>
  <si>
    <t>Observaciones</t>
  </si>
  <si>
    <t xml:space="preserve">NO </t>
  </si>
  <si>
    <t>Total de servicios de la institución</t>
  </si>
  <si>
    <t>Servicios interrumpidos con la pandemia</t>
  </si>
  <si>
    <t>Servicio</t>
  </si>
  <si>
    <t>Nivel de interrupción (1 a 10)</t>
  </si>
  <si>
    <t>NICSP 21- Deterioro del Valor de Activos No Generadores de Efectivo</t>
  </si>
  <si>
    <t>NICSP 26- Deterioro del Valor de Activos Generadores de Efectivo</t>
  </si>
  <si>
    <t>Transferencias recibidas.</t>
  </si>
  <si>
    <t>Concepto</t>
  </si>
  <si>
    <t>Cuentas Contable</t>
  </si>
  <si>
    <t>Entidad que gira</t>
  </si>
  <si>
    <t>De 1 a 10             (indicar afectación)</t>
  </si>
  <si>
    <t>Recursos de Superávit</t>
  </si>
  <si>
    <t>Se detecta Deterioro</t>
  </si>
  <si>
    <t>Ingresos por Transferencias corrientes</t>
  </si>
  <si>
    <t>Ingresos por Transferencias capital</t>
  </si>
  <si>
    <t>De 1 a 10               (indicar afectación)</t>
  </si>
  <si>
    <t>Transferencias giradas</t>
  </si>
  <si>
    <t>Gastos por Transferencias corrientes</t>
  </si>
  <si>
    <t>Entidad receptora</t>
  </si>
  <si>
    <t>Nombre</t>
  </si>
  <si>
    <t>Gastos por Transferencias capital</t>
  </si>
  <si>
    <t>Gastos</t>
  </si>
  <si>
    <t>Tipo de Gasto</t>
  </si>
  <si>
    <t>Departamento</t>
  </si>
  <si>
    <t>Población por edad</t>
  </si>
  <si>
    <t>Edad 0 a 15</t>
  </si>
  <si>
    <t>Edad 16 a 30</t>
  </si>
  <si>
    <t>Edad 31 a 55</t>
  </si>
  <si>
    <t>Edad 55 en adelante</t>
  </si>
  <si>
    <t>Ingresos por impuestos</t>
  </si>
  <si>
    <t>Ingresos por Contribuciones Sociales</t>
  </si>
  <si>
    <t xml:space="preserve">Otros Ingresos </t>
  </si>
  <si>
    <t>Cuentas por cobrar</t>
  </si>
  <si>
    <t xml:space="preserve">Cuentas Contable </t>
  </si>
  <si>
    <t>Documentos a cobrar</t>
  </si>
  <si>
    <t>Administración de Riesgos.</t>
  </si>
  <si>
    <t>Riesgo</t>
  </si>
  <si>
    <t>Grado Impacto</t>
  </si>
  <si>
    <t>Medidas De Contención</t>
  </si>
  <si>
    <t>Monto</t>
  </si>
  <si>
    <t>Revaluaciones:</t>
  </si>
  <si>
    <t>Fecha</t>
  </si>
  <si>
    <t>Tipo de método</t>
  </si>
  <si>
    <t>Monto del Resultado</t>
  </si>
  <si>
    <t>Mes de registro</t>
  </si>
  <si>
    <t>Profesional Especializado</t>
  </si>
  <si>
    <t>Inventarios Físicos:</t>
  </si>
  <si>
    <t xml:space="preserve">Fecha </t>
  </si>
  <si>
    <t>Tipo de activo</t>
  </si>
  <si>
    <t>Ajustes de Depreciación:</t>
  </si>
  <si>
    <t>Tipo de Activo</t>
  </si>
  <si>
    <t>Mes de ajuste Depreciación</t>
  </si>
  <si>
    <t>Deterioro</t>
  </si>
  <si>
    <t>Bajas de Activos:</t>
  </si>
  <si>
    <t>Activos en pérdida de control (apropiación indebida por terceros)</t>
  </si>
  <si>
    <t>Activos en préstamo a otras entidades públicas.</t>
  </si>
  <si>
    <r>
      <t xml:space="preserve">Nº de Expediente </t>
    </r>
    <r>
      <rPr>
        <u/>
        <sz val="11"/>
        <color rgb="FFFFFFFF"/>
        <rFont val="Arial Narrow"/>
        <family val="2"/>
      </rPr>
      <t>judicial</t>
    </r>
  </si>
  <si>
    <t>Nombre Actor</t>
  </si>
  <si>
    <t>Motivo de la demanda</t>
  </si>
  <si>
    <t>Pretensión Inicial</t>
  </si>
  <si>
    <t>Moneda</t>
  </si>
  <si>
    <t>Tipo de Cambio</t>
  </si>
  <si>
    <t>Monto colones</t>
  </si>
  <si>
    <t xml:space="preserve"> Total en colones </t>
  </si>
  <si>
    <t>Resolución provisional 1</t>
  </si>
  <si>
    <t>Resolución provisional 2</t>
  </si>
  <si>
    <t>Resolución en firme</t>
  </si>
  <si>
    <t>Fecha de recepción de pago</t>
  </si>
  <si>
    <t>Monto recibido</t>
  </si>
  <si>
    <t>Hecho por:</t>
  </si>
  <si>
    <t>Revisado por:</t>
  </si>
  <si>
    <t>Aprobado por:</t>
  </si>
  <si>
    <r>
      <t>Activos Contingentes</t>
    </r>
    <r>
      <rPr>
        <sz val="11"/>
        <color theme="1"/>
        <rFont val="Arial Narrow"/>
        <family val="2"/>
      </rPr>
      <t xml:space="preserve"> (NICSP 19)</t>
    </r>
  </si>
  <si>
    <t>Pasivos Contingentes (NICSP 19)</t>
  </si>
  <si>
    <t>Nombre Demandado</t>
  </si>
  <si>
    <t>Monto $</t>
  </si>
  <si>
    <t>Monto ₡</t>
  </si>
  <si>
    <t xml:space="preserve"> </t>
  </si>
  <si>
    <t>#</t>
  </si>
  <si>
    <t>Item</t>
  </si>
  <si>
    <t>Vacaciones</t>
  </si>
  <si>
    <t>Cesantia</t>
  </si>
  <si>
    <t>Preaviso</t>
  </si>
  <si>
    <t xml:space="preserve">Montos Pago </t>
  </si>
  <si>
    <t xml:space="preserve">Dias sin disfrute </t>
  </si>
  <si>
    <t>Convención colectiva</t>
  </si>
  <si>
    <t xml:space="preserve">Cantidad </t>
  </si>
  <si>
    <t>Valor del deterioro colones</t>
  </si>
  <si>
    <t>Monto  colones</t>
  </si>
  <si>
    <t>Gasto en efectivo (Monto colones)</t>
  </si>
  <si>
    <t>Gasto en especie (Monto colones)</t>
  </si>
  <si>
    <t>Monto gasto incobrable colones</t>
  </si>
  <si>
    <t>Norma</t>
  </si>
  <si>
    <t>Aplica</t>
  </si>
  <si>
    <t>NICSP 1</t>
  </si>
  <si>
    <t>Presentación Estados Financieros</t>
  </si>
  <si>
    <t>NICSP 2</t>
  </si>
  <si>
    <t>Estado Flujo de Efectivo</t>
  </si>
  <si>
    <t>NICSP 3</t>
  </si>
  <si>
    <t>Políticas Contables, Cambios en las estimaciones contables y Errores</t>
  </si>
  <si>
    <t>NICSP 4</t>
  </si>
  <si>
    <t>Efectos de las variaciones en las tasas de cambio de la moneda</t>
  </si>
  <si>
    <t>NICSP 5</t>
  </si>
  <si>
    <t>Costo por Préstamos</t>
  </si>
  <si>
    <t>NICSP 6</t>
  </si>
  <si>
    <t>Estados Financieros Consolidados y separados.</t>
  </si>
  <si>
    <t>NICSP 7</t>
  </si>
  <si>
    <t>Inversiones en Asociadas</t>
  </si>
  <si>
    <t>NICSP 8</t>
  </si>
  <si>
    <t>Participaciones en Negocios Conjuntos</t>
  </si>
  <si>
    <t>NICSP 9</t>
  </si>
  <si>
    <t>Ingresos de transacciones con contraprestación</t>
  </si>
  <si>
    <t>NICSP 10</t>
  </si>
  <si>
    <t>Información Financiera en Economía Hiperinflacionarias</t>
  </si>
  <si>
    <t>NICSP 11</t>
  </si>
  <si>
    <t>Contrato de Construcción</t>
  </si>
  <si>
    <t>NICSP 12</t>
  </si>
  <si>
    <t>NICSP 13</t>
  </si>
  <si>
    <t>Arrendamientos</t>
  </si>
  <si>
    <t>NICSP 14</t>
  </si>
  <si>
    <t>Hechos ocurridos después de la fecha de presentación.</t>
  </si>
  <si>
    <t>NICSP 16</t>
  </si>
  <si>
    <t>Propiedades de Inversión</t>
  </si>
  <si>
    <t>NICSP 17</t>
  </si>
  <si>
    <t>Propiedad, Planta y Equipo</t>
  </si>
  <si>
    <t>NICSP 18</t>
  </si>
  <si>
    <t>Información Financiera por Segmentos</t>
  </si>
  <si>
    <t>NICSP 19</t>
  </si>
  <si>
    <t>Provisiones, Pasivos contingentes y Activos Contingentes</t>
  </si>
  <si>
    <t>NICSP 20</t>
  </si>
  <si>
    <t>Información a Revelar sobre partes relacionadas</t>
  </si>
  <si>
    <t>NICSP 21</t>
  </si>
  <si>
    <t>Deterioro de Valor de Activos no generadores de Efectivo</t>
  </si>
  <si>
    <t>NICSP 22</t>
  </si>
  <si>
    <t>Revelación de Información Financiera sobre Sector Gobierno General</t>
  </si>
  <si>
    <t>NICSP 23</t>
  </si>
  <si>
    <t>NICSP 24</t>
  </si>
  <si>
    <t>Presentación de Información del presupuesto en los Estados Financieros</t>
  </si>
  <si>
    <t>NICSP 25</t>
  </si>
  <si>
    <t>Beneficios a los Empleados</t>
  </si>
  <si>
    <t>NICSP 26</t>
  </si>
  <si>
    <t>Deterioro del Valor de Activos generadores de efectivo</t>
  </si>
  <si>
    <t>NICSP 27</t>
  </si>
  <si>
    <t>Agricultura</t>
  </si>
  <si>
    <t>NICSP 28</t>
  </si>
  <si>
    <t>Instrumentos Financieros- Presentación</t>
  </si>
  <si>
    <t>NICSP 29</t>
  </si>
  <si>
    <t>Instrumentos Financieros- Reconocimiento y Medición</t>
  </si>
  <si>
    <t>NICSP 30</t>
  </si>
  <si>
    <t>Instrumentos Financieros- Información a revelar</t>
  </si>
  <si>
    <t>NICSP 31</t>
  </si>
  <si>
    <t>Activos Intangibles</t>
  </si>
  <si>
    <t>NICSP 32</t>
  </si>
  <si>
    <t>Derogada en la versión 2018</t>
  </si>
  <si>
    <t>Ingresos ordinarios provenientes de transacciones que no son de intercambio (Impuestos y transferencias)</t>
  </si>
  <si>
    <t>Acuerdos de servicio de concesión: Otorgante</t>
  </si>
  <si>
    <t>NICSP 33</t>
  </si>
  <si>
    <t>Estados financieros separados</t>
  </si>
  <si>
    <t>NICSP 34</t>
  </si>
  <si>
    <t>NICSP 35</t>
  </si>
  <si>
    <t>NICSP 36</t>
  </si>
  <si>
    <t>NICSP 37</t>
  </si>
  <si>
    <t>NICSP 38</t>
  </si>
  <si>
    <t>NICSP 39</t>
  </si>
  <si>
    <t>NICSP 40</t>
  </si>
  <si>
    <t>Estados financieros consolidados</t>
  </si>
  <si>
    <t>Inversiones en asociadas y negocios conjuntos</t>
  </si>
  <si>
    <t>Acuerdos conjuntos</t>
  </si>
  <si>
    <t>Revelación de intereses en otras entidades</t>
  </si>
  <si>
    <t>Beneficios para empleados</t>
  </si>
  <si>
    <t>Combinaciones en el sector público</t>
  </si>
  <si>
    <t>Cambio Estimación</t>
  </si>
  <si>
    <t>Naturaleza</t>
  </si>
  <si>
    <t>Periodo</t>
  </si>
  <si>
    <t>Efecto futuro</t>
  </si>
  <si>
    <t>Cambio Política Contable</t>
  </si>
  <si>
    <t>Error</t>
  </si>
  <si>
    <t>Código Inst</t>
  </si>
  <si>
    <t>Ingresos</t>
  </si>
  <si>
    <t>Solamente llenar la casilla de SI o NO con un 1</t>
  </si>
  <si>
    <t>TIEMPOS DEL DEVENGO:</t>
  </si>
  <si>
    <t>Inventarios Método Valuación PEPS.</t>
  </si>
  <si>
    <t xml:space="preserve">Nombre de responsables institucional </t>
  </si>
  <si>
    <t>Fecha de ultimo inventario físico</t>
  </si>
  <si>
    <t>Fecha de ultimo asiento por depuración</t>
  </si>
  <si>
    <t>Sistema de Inventario</t>
  </si>
  <si>
    <t>Perpetuo o constante</t>
  </si>
  <si>
    <t>periódico</t>
  </si>
  <si>
    <t xml:space="preserve">Monto  </t>
  </si>
  <si>
    <t>Fideicomitente</t>
  </si>
  <si>
    <t>Fiduciario</t>
  </si>
  <si>
    <t>Fideicomisario</t>
  </si>
  <si>
    <t>Tipo Arrendamiento (Operativo/Financiero)</t>
  </si>
  <si>
    <t>Valor</t>
  </si>
  <si>
    <t>Razonable</t>
  </si>
  <si>
    <t>Indique los eventos posteriores después del cierre</t>
  </si>
  <si>
    <t>Fecha de cierre</t>
  </si>
  <si>
    <t>Fecha del Evento</t>
  </si>
  <si>
    <t>Cuenta Contable</t>
  </si>
  <si>
    <t>Materialidad</t>
  </si>
  <si>
    <t>Oficio de ente fiscalizador que lo detecto</t>
  </si>
  <si>
    <t>Oficio de la administración que lo detecto</t>
  </si>
  <si>
    <t>Fecha de Re expresión</t>
  </si>
  <si>
    <t>No. Propiedad</t>
  </si>
  <si>
    <t>Ubicación</t>
  </si>
  <si>
    <t>Ente contable</t>
  </si>
  <si>
    <t>Código de Segmento asignado</t>
  </si>
  <si>
    <t>Nombre funcionario</t>
  </si>
  <si>
    <t>Fecha de presentación</t>
  </si>
  <si>
    <t>Partes relacionadas</t>
  </si>
  <si>
    <t>TIPO DE INGRESO</t>
  </si>
  <si>
    <t>LIQUIDACION PRESUPUESTARIA</t>
  </si>
  <si>
    <t>PERIODO</t>
  </si>
  <si>
    <t>OFICIO ENVIO A CGR</t>
  </si>
  <si>
    <t>INGRESOS</t>
  </si>
  <si>
    <t>GASTOS</t>
  </si>
  <si>
    <t>SUPERAVIT/DEFICIT</t>
  </si>
  <si>
    <t>Activos biológicos</t>
  </si>
  <si>
    <t>Productos Agrícolas</t>
  </si>
  <si>
    <t>Productos resultantes del procesamiento tras la cosecha o recolección</t>
  </si>
  <si>
    <t>Activo financiero</t>
  </si>
  <si>
    <t>Tasa rendimiento</t>
  </si>
  <si>
    <t>Valor libros</t>
  </si>
  <si>
    <t>Valor razonable</t>
  </si>
  <si>
    <t>Nivel riesgo</t>
  </si>
  <si>
    <t>Pasivo financiero</t>
  </si>
  <si>
    <t>Tasa interés</t>
  </si>
  <si>
    <t>Plazo</t>
  </si>
  <si>
    <t>Nombre de Fideicomiso</t>
  </si>
  <si>
    <t>Nombre de Fideicomitente</t>
  </si>
  <si>
    <t>Nombre de Fideicomisario</t>
  </si>
  <si>
    <t>Cesión de Activos</t>
  </si>
  <si>
    <t>Numero Contrato</t>
  </si>
  <si>
    <t>Fecha inicio</t>
  </si>
  <si>
    <t>No. inscripción</t>
  </si>
  <si>
    <t>Tipo Activo</t>
  </si>
  <si>
    <t>Vida Útil</t>
  </si>
  <si>
    <t>Categoría</t>
  </si>
  <si>
    <t>Arrendatario</t>
  </si>
  <si>
    <t>Tipo</t>
  </si>
  <si>
    <t>Tipos de acuerdos</t>
  </si>
  <si>
    <t>% Participación</t>
  </si>
  <si>
    <t>Propiedad del activo</t>
  </si>
  <si>
    <t>Inversión de capital</t>
  </si>
  <si>
    <t>Riesgo de demanda</t>
  </si>
  <si>
    <t>Duración habitual</t>
  </si>
  <si>
    <t>Interés residual</t>
  </si>
  <si>
    <t>NICSP correspondiente</t>
  </si>
  <si>
    <t>Adopción por primera vez de las NICSP de base de acumulación (o Devengo)</t>
  </si>
  <si>
    <t>Código Institución</t>
  </si>
  <si>
    <t>Nombre institución</t>
  </si>
  <si>
    <t>Total, instituciones</t>
  </si>
  <si>
    <t>Consolida</t>
  </si>
  <si>
    <t>Total</t>
  </si>
  <si>
    <t>NICSP 39- Beneficios a Empleados</t>
  </si>
  <si>
    <t>Resumen</t>
  </si>
  <si>
    <t>MONTO TOTAL</t>
  </si>
  <si>
    <t xml:space="preserve">CANTIDAD </t>
  </si>
  <si>
    <t>Revaluaciones</t>
  </si>
  <si>
    <t>Inventarios Físicos</t>
  </si>
  <si>
    <t>Ajustes de Depreciación</t>
  </si>
  <si>
    <t>Bajas de Activos</t>
  </si>
  <si>
    <t>Activos Contigentes</t>
  </si>
  <si>
    <t>Pasivos Contingentes</t>
  </si>
  <si>
    <t>Resumen
Montos</t>
  </si>
  <si>
    <t xml:space="preserve">Resumen
Cantidad </t>
  </si>
  <si>
    <t>Propietario
% Participación</t>
  </si>
  <si>
    <t>Servicios Médicos</t>
  </si>
  <si>
    <t xml:space="preserve">SI </t>
  </si>
  <si>
    <t>NICSP 3- Políticas contables, cambios en las estimaciones contables y errores:</t>
  </si>
  <si>
    <t>NICSP 9- Ingresos de transacciones con contraprestación</t>
  </si>
  <si>
    <t>NICSP 12- Inventarios</t>
  </si>
  <si>
    <t>NICSP 13 Arrendamientos</t>
  </si>
  <si>
    <t>NICSP 14- Hechos ocurridos después de fecha de presentación</t>
  </si>
  <si>
    <t>NICSP 16- Propiedades de Inversión</t>
  </si>
  <si>
    <t>NICSP 17- Propiedad, Planta y Equipo</t>
  </si>
  <si>
    <t>NICSP 18- Información Financiera por Segmentos:</t>
  </si>
  <si>
    <t>NICSP 19- Activos y Pasivos Contingentes</t>
  </si>
  <si>
    <t>NICSP 20- Información a revelar sobre partes relacionadas</t>
  </si>
  <si>
    <t>NICSP 23- Ingresos de transacciones sin contraprestación (Impuestos y Transferencias)</t>
  </si>
  <si>
    <t>NICSP 24 Presentación de información del presupuesto en los estados financieros</t>
  </si>
  <si>
    <t>NICSP 27- Agricultura</t>
  </si>
  <si>
    <t>NICSP 28-29-30 Instrumentos Financieros (Presentación, Reconocimiento Medición y Revelación)</t>
  </si>
  <si>
    <t>NICSP 31- Activos Intangibles</t>
  </si>
  <si>
    <t xml:space="preserve">NICSP 32 Acuerdos de concesión de Servicios: La Concedente </t>
  </si>
  <si>
    <t>NICSP 35 Estados financieros consolidados</t>
  </si>
  <si>
    <t>NICSP 36 Inversiones en asociadas y negocios conjuntos</t>
  </si>
  <si>
    <t>ANEXOS</t>
  </si>
  <si>
    <t>NICSP 26- Deterioro del Valor de Activos No Generadores de Efectivo</t>
  </si>
  <si>
    <t xml:space="preserve">Gastos </t>
  </si>
  <si>
    <t xml:space="preserve">CXC Y DXC </t>
  </si>
  <si>
    <t xml:space="preserve">Preguntas </t>
  </si>
  <si>
    <t>Respuesta</t>
  </si>
  <si>
    <t xml:space="preserve">1- ¿La entidad tiene eventos financieros y contables que salieron a la luz pública en este periodo contable? </t>
  </si>
  <si>
    <t>2-	¿La Entidad está registrando sus asientos contables a partir del 01 de enero de 2017, basado en el Plan de Cuentas NICSP, en la última versión?</t>
  </si>
  <si>
    <t xml:space="preserve">3-	¿La entidad tiene actualizado los Manuales de Procedimientos Contables y este aprobado por el máximo jerarca?	</t>
  </si>
  <si>
    <t>4-	¿Su institución realizó reclasificaciones de cuentas, en el periodo actual?</t>
  </si>
  <si>
    <t>5-	¿Su institución realizó depuración de cifras, en el periodo actual?</t>
  </si>
  <si>
    <t>6-	¿Su institución realizó conciliaciones de cuentas reciprocas y confirmación de saldos con otras con otras Instituciones?</t>
  </si>
  <si>
    <t>7-	¿La institución cuenta con sistema de información integrado para elaborar los Estados Financieros y la reportería?</t>
  </si>
  <si>
    <t>8-	¿La Institución elabora los Estados Financieros de manera manual, es decir, el sistema utilizado no facilita balanzas de comprobación sino solo saldos de cuentas?</t>
  </si>
  <si>
    <t>9-	¿La entidad realiza la conversión de cifras de moneda extranjera a moneda nacional?</t>
  </si>
  <si>
    <t>10-	¿El método de evaluación para inventarios utilizado por la institución es PEPS?</t>
  </si>
  <si>
    <t>11-	¿El método de utilizado por la Institución es Estimación por Incobrables (ANTIGÜEDAD DE SALDOS)?</t>
  </si>
  <si>
    <t>12-	¿El método utilizado en la Institución para la Depreciación o agotamiento es Línea Recta?</t>
  </si>
  <si>
    <t>13-	¿La Entidad audita de manera externa los Estados Financieros?</t>
  </si>
  <si>
    <t>14-	¿La entidad lleva los libros contables en formato digital?</t>
  </si>
  <si>
    <t>Pandemia</t>
  </si>
  <si>
    <t>Pandemia 2020  NICSP 21 Deterioro de Valor de Activos no generadores de Efectivo</t>
  </si>
  <si>
    <t>Pandemia 2020 NICSP 26 Deterioro del Valor de Activos generadores de efectivo</t>
  </si>
  <si>
    <t>Pandemia 2020 NICSP 23 Ingresos Transferencias corrientes</t>
  </si>
  <si>
    <t>Pandemia 2020 NICSP 23 Ingresos Transferencias capital</t>
  </si>
  <si>
    <t>Pandemia 2020 GastosTransferencias corrientes</t>
  </si>
  <si>
    <t>Pandemia 2020 Gastos Transferencias capital</t>
  </si>
  <si>
    <t>Pandemia 2020 NICSP 23 Ingresos por Impuestos</t>
  </si>
  <si>
    <t>Pandemia 2020 NICSP 23 Ingresos Contribuciones Sociales</t>
  </si>
  <si>
    <t xml:space="preserve">Pandemia 2020 NICSP 23  Otros Ingresos </t>
  </si>
  <si>
    <t>Pandemia 2020 Cuentas por Cobrar</t>
  </si>
  <si>
    <t>Pandemia 2020 Documentos por Cobrar</t>
  </si>
  <si>
    <t>Pandemia 2020 NICSP 39 Beneficios a los Empleados</t>
  </si>
  <si>
    <t>Pandemia 2020  Gasto</t>
  </si>
  <si>
    <t>15-	¿Los libros contables se encuentran actualizados?</t>
  </si>
  <si>
    <t>Fideicomiso</t>
  </si>
  <si>
    <t>Nombre de Fiduciario</t>
  </si>
  <si>
    <t>Fin del fideicomiso</t>
  </si>
  <si>
    <t>El Fideicomiso está registrado en los EEFF</t>
  </si>
  <si>
    <t>Existe Control sobre el fideicomiso (NICSP 35)</t>
  </si>
  <si>
    <t>La entidad consolida el fideicomiso a su contabilidad</t>
  </si>
  <si>
    <t>MARQUE CON 1- la entidad se acogió a transitorios</t>
  </si>
  <si>
    <t>NO APLICA</t>
  </si>
  <si>
    <t>NICSP 1- Presentación de Estados Financieros (3 años -marzo 2021-marzo 2024)</t>
  </si>
  <si>
    <t>NICSP 5 - Costos por Préstamos (3 años -marzo 2021-marzo 2024)</t>
  </si>
  <si>
    <t>NICSP 12 – Inventarios (3 años -marzo 2021-marzo 2024)</t>
  </si>
  <si>
    <t>NICSP 13- Arrendamientos (3 años -marzo 2021-marzo 2024)</t>
  </si>
  <si>
    <t>NICSP 16 - Propiedades de Inversión (3 años -marzo 2021-marzo 2024)</t>
  </si>
  <si>
    <t>NICSP 17- Propiedad, Planta y Equipo (3 años -marzo 2021-marzo 2024)</t>
  </si>
  <si>
    <t>NICSP 18 - Información Financiera por Segmentos (3 años -marzo 2021-marzo 2024)</t>
  </si>
  <si>
    <t>NICSP 19 - Provisiones, Pasivos Contingentes y Activos Contingentes (3 años -marzo 2021-marzo 2024)</t>
  </si>
  <si>
    <t>NICSP 20 – Información a Revelar sobre Partes Relacionadas (3 años -marzo 2021-marzo 2024)</t>
  </si>
  <si>
    <t>NICSP 21- Deterioro del Valor de Activos No   Generadores</t>
  </si>
  <si>
    <t>de Efectivo (3 años -marzo 2021-marzo 2024)</t>
  </si>
  <si>
    <t>NICSP 23- Ingresos de Transacciones sin Contraprestación (Impuestos) (3 años -marzo 2021-marzo 2024)</t>
  </si>
  <si>
    <t>NICSP 26 - Deterioro del Valor de Activos Generadores de Efectivo (3 años -marzo 2021-marzo 2024)</t>
  </si>
  <si>
    <t>NICSP 27 – Agricultura (3 años -marzo 2021-marzo 2024)</t>
  </si>
  <si>
    <t>NICSP 29 – Instrumentos Financieros: Reconocimiento y Medición (3 años -marzo 2021-marzo 2024)</t>
  </si>
  <si>
    <t>NICSP 31 – Activos Intangibles (3 años -marzo 2021-marzo 2024)</t>
  </si>
  <si>
    <t>NICSP 32 - Acuerdos de Servicios de Concesión Otorgante (3 años -marzo 2021-marzo 2024)</t>
  </si>
  <si>
    <t>NICSP 34- Estados Financieros Separados (3 años -marzo 2021-marzo 2024)</t>
  </si>
  <si>
    <t>NICSP 35- Estados Financieros Consolidados (3 años -marzo 2021-marzo 2024)</t>
  </si>
  <si>
    <t>NICSP 36- Inversión en Asociadas y Negocios Conjuntos (3 años -marzo 2021-marzo 2024)</t>
  </si>
  <si>
    <t>NICSP 39- Beneficios a los empleados (3 años -marzo 2021-marzo 2024)</t>
  </si>
  <si>
    <t>NICSP 40- Combinaciones en el Sector Público (3 años -marzo 2021-marzo 2024)</t>
  </si>
  <si>
    <t>Si la Entidad se acogió a transitorios tiene un Plan de Acción para cada uno de ellos</t>
  </si>
  <si>
    <t>DIRECCIÓN (a)</t>
  </si>
  <si>
    <t> Total</t>
  </si>
  <si>
    <t>TOTAL CANTIDAD FUNCIONARIOS PLANILLA (b)</t>
  </si>
  <si>
    <t>FUNCIONARIOS EN PLAZA (c)</t>
  </si>
  <si>
    <t>FUNCIONARIOS INTERINOS (d)</t>
  </si>
  <si>
    <t>FUNCIONARIOS SUPLENTES (e)</t>
  </si>
  <si>
    <t>FUNCIONARIOS JORNALES (f)</t>
  </si>
  <si>
    <t>FUNCIONARIOS OUTSOURCING (g)</t>
  </si>
  <si>
    <t>MODALIDAD PRESENCIAL (CANTIDAD FUNCIONARIOS) (h)*</t>
  </si>
  <si>
    <t>MODALIDAD TELETRABAJO (CANTIDAD FUNCIONARIOS) (i)*</t>
  </si>
  <si>
    <t>INCAPACITADOS POR PANDEMIA</t>
  </si>
  <si>
    <t>EN VACACIONES POR PANDEMIA</t>
  </si>
  <si>
    <t>PENSIONADOS POR PANDEMIA</t>
  </si>
  <si>
    <t>Declaración de Cumplimiento</t>
  </si>
  <si>
    <t>La entidad presenta la Declaración Explicita y sin Reservas de la aplicación de NICSP.</t>
  </si>
  <si>
    <t>La Entidad APLICA POR PRIMERA VEZ NICSP según el Decreto No. 39665 MH. 01/01/2017</t>
  </si>
  <si>
    <t>NICSP 28- 29- 30</t>
  </si>
  <si>
    <t>Activos Financiero</t>
  </si>
  <si>
    <t>Pasivo Financiero</t>
  </si>
  <si>
    <t xml:space="preserve">Valos Libros </t>
  </si>
  <si>
    <t xml:space="preserve">Valos Razonable </t>
  </si>
  <si>
    <t>Fideicomisos</t>
  </si>
  <si>
    <t>Intangibles</t>
  </si>
  <si>
    <t xml:space="preserve">Valor Libros </t>
  </si>
  <si>
    <t xml:space="preserve">Valor Razonable </t>
  </si>
  <si>
    <t>DECANATURA</t>
  </si>
  <si>
    <t>ADMINISTRATIV O</t>
  </si>
  <si>
    <t>DECAT</t>
  </si>
  <si>
    <t>ACADEMICO</t>
  </si>
  <si>
    <t>PLANIFICACION</t>
  </si>
  <si>
    <t>Enseñanza</t>
  </si>
  <si>
    <t xml:space="preserve">Educacion musical </t>
  </si>
  <si>
    <t>4.6.1.02.01.</t>
  </si>
  <si>
    <t>Transferencias corrientes del Gobierno Central</t>
  </si>
  <si>
    <t>MEP</t>
  </si>
  <si>
    <t>4.6.1.02.03.</t>
  </si>
  <si>
    <t>INCOPESCA</t>
  </si>
  <si>
    <t xml:space="preserve">Transferencias corrientes de Instituciones Descentralizadas no </t>
  </si>
  <si>
    <t>Materiales y suministros consumidos</t>
  </si>
  <si>
    <t>5-1-3-01-02-00-0-99999-01</t>
  </si>
  <si>
    <t>DAF</t>
  </si>
  <si>
    <t>Termometros digitales Compra de Termometros Digitales para uso en actividades y eventos administrativos y operativos del Cunlimòn, como insumo para la mitigación del COVID-19. Según señala el protocolo par atenciòn al COVID-19</t>
  </si>
  <si>
    <t>Servicios</t>
  </si>
  <si>
    <t>5-1-2-04-06-00-0-99999-01</t>
  </si>
  <si>
    <t>Servicios de Sanitización COVID-19 en edificio administrativo. En atencion a orden sanitaria</t>
  </si>
  <si>
    <t>Reserva Presupuestaria - Compra de termómetros infrarrojos para colocación en puertas de acceso a los Edificios Administrativos y operativos del CUNLIMON (Protocolo de Atención COVID)</t>
  </si>
  <si>
    <t>4.4.1.02.04.</t>
  </si>
  <si>
    <t xml:space="preserve">Presupuesto: Flujo de caja (Liquidez) Ingreso propio/ transferencia de gobierno </t>
  </si>
  <si>
    <t>Alto</t>
  </si>
  <si>
    <t>Durante el 2021 se recibio la totalidad de la transferencia de gobierno, por lo que se logro ejecutar el presupuesto aprobado</t>
  </si>
  <si>
    <t>Presupuesto: Recortes presupuestarios para la atención de la Pandemia</t>
  </si>
  <si>
    <t xml:space="preserve">Limitaciones de acceso a las zonas naranja por  restricciones como medidas sanitarias afectando el traslado a las zonas </t>
  </si>
  <si>
    <t>Medio</t>
  </si>
  <si>
    <t xml:space="preserve">*Desarrollo de acciones virtuales para garantizar el contacto y atención de las regiones (Aplicación de encuestas en línea o telefónica, reuniones virtuales) </t>
  </si>
  <si>
    <t>Dirección de planeamiento y desarrollo</t>
  </si>
  <si>
    <t>Institucional: Brecha digital</t>
  </si>
  <si>
    <t>Institucional: Desempleo</t>
  </si>
  <si>
    <t>Estabilidad</t>
  </si>
  <si>
    <t>Si se habla de los efectos de la pandemia si se cuenta con una estabilidad en la Continuidad de servicios. Plan especifico de capacitacion secundaria</t>
  </si>
  <si>
    <t>*Fortalecimiento de la estrategia de publicidad y comunicación para generar mayor ingreso propio 
*Proyección de alianzas estrategicas con diferentes entidades, para ofrecer los servicios educativos de la institución
*Se encuentra en conversaciones para establecer diferentes alianzas que incrementen los ingresos propios, con institución educativa Colombiana para brindar los cursos de la institución, Ministerio de Trabajo, FIDEIMAS, APM Terminals, Agencias de Desarrollo</t>
  </si>
  <si>
    <t xml:space="preserve">Ley 9635 Ley de Fortalecimiento de las finanzas publicas/  Ley de 9926, Ley de Presupuesto ordinario y Extraordinario de la Republica para el ejercicio 2021 no creación de plazas
Medidas de contención
*Monitoreo y seguimiento de la ejecución presupuestaria institucional
*Detección de causas y preparación de informes técnicos justificantes de las necesidades o requerimientos financieros.
*Constante comunicación con los entes externos de control y fiscalización para presentar la realidad institucional y buscar asesoría para solventar la situación.
</t>
  </si>
  <si>
    <t>*Adquisición de líneas prepago del Programa EDUCA-MEP que ofrece Kolbi.
Las líneas serán distribuidas entre la población estudiantil vulnerable, que ha reportado problemas para conexión a internet para sus clases virtuales; brindándoles las facilidades de continuar y atender de forma oportuna sus lecciones virtuales.
*Implementación del protocolo para la Reanudación a Clases Modalidad Presencial en el área de cursos libres, acción que espera concretarse en el segundo semestre del 2021.</t>
  </si>
  <si>
    <t>*Impulsar las acciones de emprendimiento desde las áreas sustantivas
*Acompañamiento de capacitación mediante la DECAT para ofrecer esto a la población
*Fortalecimiento del programa de becas</t>
  </si>
  <si>
    <t>Diseño de procesos</t>
  </si>
  <si>
    <t>Continuar con la acciones correspondientes para finalizar  el manual de procedimiento de la unidad de Contabilidad NICSP</t>
  </si>
  <si>
    <t>Tecnologías de información: Integridad</t>
  </si>
  <si>
    <t>Disponibilidad en unidades de respaldo, existe una politica de respaldo diario y semanal.</t>
  </si>
  <si>
    <t>Tecnologías de información: Disponibilidad</t>
  </si>
  <si>
    <t>Se paso de servidores fisicos a servidores virtuales</t>
  </si>
  <si>
    <t>Tecnologías de información: Seguridad</t>
  </si>
  <si>
    <t>Se ha realizado el mejoramiento de equipos de red, servidores y reglas de accesos a los sistemas de información.</t>
  </si>
  <si>
    <t>Tecnologías de información: Perdida de información</t>
  </si>
  <si>
    <t xml:space="preserve">Se requieren procesos de analisis y verificación de bases de datos. </t>
  </si>
  <si>
    <t>Tecnologías de información: Confiabilidad</t>
  </si>
  <si>
    <t>Se han implementado politicas de control y acceso a los sistemas de información del CUN LIMÓN</t>
  </si>
  <si>
    <t>Tecnologías de información: Información operativa</t>
  </si>
  <si>
    <t>Bajo</t>
  </si>
  <si>
    <t>Existe la documentación de la mayoria de procesos que se realizan en el departamento.</t>
  </si>
  <si>
    <t>Tecnologías de información: Información de gestión</t>
  </si>
  <si>
    <t>El recurso humano es limitado para poder realizar los trabajos.(Abarcar todo)</t>
  </si>
  <si>
    <t>Tecnologías de información: Estragegica</t>
  </si>
  <si>
    <t>Se requiere un plan estrategico de tecnologias de información.</t>
  </si>
  <si>
    <t>Recursos humanos: Salud del personal</t>
  </si>
  <si>
    <t>Elaborar Plan de sucesión</t>
  </si>
  <si>
    <t>Recursos humanos: Desempeño</t>
  </si>
  <si>
    <t>Seguimiento a las evaluaciones de desempeño relacionados al Plan Estrategico y Operativo / Capacitación</t>
  </si>
  <si>
    <t>Academico: Vinculación con sector empresarial</t>
  </si>
  <si>
    <t>1. Asesoria con empresarias orientadas al diseño de diplomados.
2. Protocolo para Prácticas Supervisadas.</t>
  </si>
  <si>
    <t>Academico: Cumplimiento de lineamientos docentes en plataforma educativa</t>
  </si>
  <si>
    <t>1. Realizar observaciones especificas al docente de su curso en linea.
2. Realizar mejoras en la evaluación docente.
3. Reunión con todos los docentes para conversar sobre temas varios que afectan a las metas de la Dirección Academica</t>
  </si>
  <si>
    <t>Servicios de educacion comunitaria</t>
  </si>
  <si>
    <t>mensual-trimestral</t>
  </si>
  <si>
    <t>Servicios de formación y capacitación</t>
  </si>
  <si>
    <t>Servicios administrativos</t>
  </si>
  <si>
    <t>Cuatrimestral</t>
  </si>
  <si>
    <t>Maximo 10 días</t>
  </si>
  <si>
    <t>Se agrega la requisición en el sistema y se autoriza la salida de los artículos.</t>
  </si>
  <si>
    <t>Eso tiene una duración dependiendo de la urgencia con la que se requiere la solicitud, si es urgente se puede durar un día para la autorización y entrega, si no lo es se puede llegar a durar de 2 a 3 días normalmente.</t>
  </si>
  <si>
    <t xml:space="preserve">Por motivos de la pandemia y de que se ha estado realizando teletrabajo la entrega puede durar hasta
una semana.
</t>
  </si>
  <si>
    <t>Melissa Chacón González</t>
  </si>
  <si>
    <t>02 de julio de 2021</t>
  </si>
  <si>
    <t>23 de julio de 2021</t>
  </si>
  <si>
    <t xml:space="preserve">Por los motivos de la pandemia se tuvieron que atrasar la toma físicas y las depuraciones del
sistema.
</t>
  </si>
  <si>
    <t>X</t>
  </si>
  <si>
    <t>EDIFICIO ROOSEVELTH - OFICINAS DECAT</t>
  </si>
  <si>
    <t>EDIFICIO ROOSEVELTH - SEGUNDA PLANTA</t>
  </si>
  <si>
    <t>SEDE ACADEMICA GUÁCIMO</t>
  </si>
  <si>
    <t>ALQUILER DE AULAS CTPL</t>
  </si>
  <si>
    <t>SEDE ACADEMICA GUAPILES</t>
  </si>
  <si>
    <t>EDIFICIO ROOSEVELTH - AULAS Y ARCHIVO</t>
  </si>
  <si>
    <t>LABORATORIOS DE COMPUTO Y REDES- LIMON</t>
  </si>
  <si>
    <t>ESCUELA DE MUSICA, SINEM –CUNLIMON – SIQUIRRES</t>
  </si>
  <si>
    <t>002-2015</t>
  </si>
  <si>
    <t>ADENDA 1-2018</t>
  </si>
  <si>
    <t>001-2018 (02-2021)</t>
  </si>
  <si>
    <t>001-2016</t>
  </si>
  <si>
    <t>001-2015</t>
  </si>
  <si>
    <t>001-2020</t>
  </si>
  <si>
    <t>2/19/2015</t>
  </si>
  <si>
    <t>11/21/2018</t>
  </si>
  <si>
    <t>11/22/2016</t>
  </si>
  <si>
    <t xml:space="preserve">ALQUILER DE PARQUEO INSTITUCIONAL </t>
  </si>
  <si>
    <t>001-2021</t>
  </si>
  <si>
    <t>22/4/2022 (prorrogable 2 años mas)</t>
  </si>
  <si>
    <t>1/9/2021-1/9/2022</t>
  </si>
  <si>
    <t xml:space="preserve">07/02/2021
(07/02/2022)
</t>
  </si>
  <si>
    <t>ROGENIA LINTON MURRAY</t>
  </si>
  <si>
    <t>INGENIERIA APLICADA PARA EL DESAROLLO IADSA, S.A</t>
  </si>
  <si>
    <t>JUNTA ADMINISTRATIVA COLEGIO TECNICO PROFESIONAL DE LIMON</t>
  </si>
  <si>
    <t>JUNTA DE EDUCACION ESCUELA CENTRAL GUAPILES</t>
  </si>
  <si>
    <t>LSA ALQUILERES SOCIEDAD ANONIMA</t>
  </si>
  <si>
    <t>HELLEN PADILLA CENTENO</t>
  </si>
  <si>
    <t>GLORIA STEWARD STEWARD STEWARD</t>
  </si>
  <si>
    <t xml:space="preserve">RIQUITI ROCKET SOCIEDAD ANONIMA </t>
  </si>
  <si>
    <t>colones</t>
  </si>
  <si>
    <t>Contrato finalizado</t>
  </si>
  <si>
    <t>En revision.</t>
  </si>
  <si>
    <t>Prorroga tacita</t>
  </si>
  <si>
    <t>Suspendido el contrato de arriendo. Monto por aula</t>
  </si>
  <si>
    <t>Perito evaluador</t>
  </si>
  <si>
    <t>marzo*2018</t>
  </si>
  <si>
    <t>Ing. Augusto Bolaños Martinez IC-4888</t>
  </si>
  <si>
    <t> 18-000679-6879-LA</t>
  </si>
  <si>
    <t>19-001049-679-LA</t>
  </si>
  <si>
    <t> 19-005608-1027-CA-0</t>
  </si>
  <si>
    <t>20-002894-1027-CA</t>
  </si>
  <si>
    <t>CUNLIMON</t>
  </si>
  <si>
    <t xml:space="preserve"> ORDINARIO LABORAL – INFRAC – LEYES DE TRABAJO </t>
  </si>
  <si>
    <t xml:space="preserve">P.OR.S.PUB. EMPLEO PUBLICO </t>
  </si>
  <si>
    <t>CONOCIMIENTO CONTENCIOSO ADMINISTRATIVO</t>
  </si>
  <si>
    <t>CONOCIMIENTO CONTENCIONSO ADMINISTRATIVO</t>
  </si>
  <si>
    <t>09 de agosto del 2018</t>
  </si>
  <si>
    <t>18 de diciembre 2019</t>
  </si>
  <si>
    <t>28 de agosto del 2019</t>
  </si>
  <si>
    <t>09 de julio del 2020</t>
  </si>
  <si>
    <t>14 de agosto del 2020</t>
  </si>
  <si>
    <t>Colones</t>
  </si>
  <si>
    <t>CUANTIA NO ESTIMADA</t>
  </si>
  <si>
    <t>¢500.000.000.00</t>
  </si>
  <si>
    <t>¢830.000.000.00</t>
  </si>
  <si>
    <t>¢125.000.000.00</t>
  </si>
  <si>
    <t>¢125.000.000.01</t>
  </si>
  <si>
    <t>20-003841-1027-CA</t>
  </si>
  <si>
    <t>Transferencia corrientes del MEP</t>
  </si>
  <si>
    <t xml:space="preserve">Mensualmente </t>
  </si>
  <si>
    <t>BANCO DE COSTA RICA IMAS-BANACIO/73-2002</t>
  </si>
  <si>
    <t>NO SUPERE LOS 4 AÑOS</t>
  </si>
  <si>
    <t>FIDEICOMISO BANCO DE COSTA RICA IMAS BANACIO SETENTA Y TRES MIL DOS</t>
  </si>
  <si>
    <t>IMAS</t>
  </si>
  <si>
    <t>OSVALDO SOTO HERRERA</t>
  </si>
  <si>
    <t>ACOMPAÑAMIENTO TECNICO EMPRESARIAL</t>
  </si>
  <si>
    <t>20 Licencia Oracle Satndar Edition One 11gl por 3 años</t>
  </si>
  <si>
    <t>SEDE CENTRAL INFORMATICA</t>
  </si>
  <si>
    <t>DEPRECIADO</t>
  </si>
  <si>
    <t>AI46</t>
  </si>
  <si>
    <t>ACTUALIZACIONES DE LICENCIAS SOFTWARE</t>
  </si>
  <si>
    <t>AI47</t>
  </si>
  <si>
    <t>AI48</t>
  </si>
  <si>
    <t>AI49</t>
  </si>
  <si>
    <t>AI50</t>
  </si>
  <si>
    <t>AI51</t>
  </si>
  <si>
    <t>AI52</t>
  </si>
  <si>
    <t>AI53</t>
  </si>
  <si>
    <t>Periodo 2021</t>
  </si>
  <si>
    <t>Oficio de remision DEC 046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</si>
</sst>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quot;₡&quot;#,##0.00;\-&quot;₡&quot;#,##0.00"/>
    <numFmt numFmtId="8" formatCode="&quot;₡&quot;#,##0.00;[Red]\-&quot;₡&quot;#,##0.00"/>
    <numFmt numFmtId="43" formatCode="_-* #,##0.00_-;\-* #,##0.00_-;_-* &quot;-&quot;??_-;_-@_-"/>
    <numFmt numFmtId="164" formatCode="&quot;₡&quot;#,##0.00"/>
    <numFmt numFmtId="165" formatCode="[$$-540A]#,##0.00"/>
    <numFmt numFmtId="166" formatCode="[$-140A]General"/>
  </numFmts>
  <fonts count="37" x14ac:knownFonts="1">
    <font>
      <sz val="11"/>
      <color theme="1"/>
      <name val="Calibri"/>
      <family val="2"/>
      <scheme val="minor"/>
    </font>
    <font>
      <b/>
      <sz val="10"/>
      <color rgb="FFFFFFFF"/>
      <name val="Arial Narrow"/>
      <family val="2"/>
    </font>
    <font>
      <sz val="10"/>
      <color theme="1"/>
      <name val="Calibri"/>
      <family val="2"/>
      <scheme val="minor"/>
    </font>
    <font>
      <sz val="10"/>
      <color rgb="FF000000"/>
      <name val="Arial Narrow"/>
      <family val="2"/>
    </font>
    <font>
      <sz val="12"/>
      <color rgb="FFFFFFFF"/>
      <name val="Arial Narrow"/>
      <family val="2"/>
    </font>
    <font>
      <sz val="10"/>
      <color rgb="FFFFFFFF"/>
      <name val="Arial Narrow"/>
      <family val="2"/>
    </font>
    <font>
      <sz val="11"/>
      <color rgb="FF000000"/>
      <name val="Arial Narrow"/>
      <family val="2"/>
    </font>
    <font>
      <sz val="11"/>
      <color rgb="FFFFFFFF"/>
      <name val="Arial Narrow"/>
      <family val="2"/>
    </font>
    <font>
      <b/>
      <sz val="10"/>
      <color rgb="FF000000"/>
      <name val="Arial Narrow"/>
      <family val="2"/>
    </font>
    <font>
      <sz val="13"/>
      <color rgb="FF1F3864"/>
      <name val="Arial Narrow"/>
      <family val="2"/>
    </font>
    <font>
      <sz val="11"/>
      <color theme="1"/>
      <name val="Arial Narrow"/>
      <family val="2"/>
    </font>
    <font>
      <sz val="14"/>
      <color rgb="FF1F497D"/>
      <name val="Arial Narrow"/>
      <family val="2"/>
    </font>
    <font>
      <u/>
      <sz val="11"/>
      <color rgb="FFFFFFFF"/>
      <name val="Arial Narrow"/>
      <family val="2"/>
    </font>
    <font>
      <b/>
      <sz val="11"/>
      <color theme="1"/>
      <name val="Arial Narrow"/>
      <family val="2"/>
    </font>
    <font>
      <b/>
      <sz val="11"/>
      <color rgb="FF000000"/>
      <name val="Arial Narrow"/>
      <family val="2"/>
    </font>
    <font>
      <sz val="11"/>
      <color theme="1"/>
      <name val="Calibri"/>
      <family val="2"/>
      <scheme val="minor"/>
    </font>
    <font>
      <sz val="10"/>
      <name val="Arial"/>
      <family val="2"/>
    </font>
    <font>
      <sz val="12"/>
      <color theme="1"/>
      <name val="Calibri"/>
      <family val="2"/>
      <scheme val="minor"/>
    </font>
    <font>
      <sz val="11"/>
      <color rgb="FF000000"/>
      <name val="Calibri"/>
      <family val="2"/>
    </font>
    <font>
      <b/>
      <i/>
      <sz val="9"/>
      <color rgb="FF000000"/>
      <name val="Arial Narrow"/>
      <family val="2"/>
    </font>
    <font>
      <sz val="9"/>
      <color theme="1"/>
      <name val="Arial Narrow"/>
      <family val="2"/>
    </font>
    <font>
      <b/>
      <sz val="12"/>
      <color theme="0"/>
      <name val="Calibri"/>
      <family val="2"/>
      <scheme val="minor"/>
    </font>
    <font>
      <b/>
      <sz val="11"/>
      <color rgb="FFFFFFFF"/>
      <name val="Arial Narrow"/>
      <family val="2"/>
    </font>
    <font>
      <b/>
      <sz val="11"/>
      <color theme="3"/>
      <name val="Calibri"/>
      <family val="2"/>
      <scheme val="minor"/>
    </font>
    <font>
      <b/>
      <sz val="12"/>
      <name val="Arial Narrow"/>
      <family val="2"/>
    </font>
    <font>
      <sz val="12"/>
      <color theme="0"/>
      <name val="Arial Narrow"/>
      <family val="2"/>
    </font>
    <font>
      <sz val="9"/>
      <color rgb="FF000000"/>
      <name val="Arial Narrow"/>
      <family val="2"/>
    </font>
    <font>
      <b/>
      <sz val="9"/>
      <color rgb="FF000000"/>
      <name val="Arial Narrow"/>
      <family val="2"/>
    </font>
    <font>
      <sz val="8"/>
      <color rgb="FFFFFFFF"/>
      <name val="Arial Narrow"/>
      <family val="2"/>
    </font>
    <font>
      <sz val="8"/>
      <color rgb="FF000000"/>
      <name val="Arial Narrow"/>
      <family val="2"/>
    </font>
    <font>
      <b/>
      <sz val="8"/>
      <color rgb="FF000000"/>
      <name val="Arial Narrow"/>
      <family val="2"/>
    </font>
    <font>
      <sz val="8"/>
      <color theme="1"/>
      <name val="Calibri"/>
      <family val="2"/>
    </font>
    <font>
      <sz val="11"/>
      <color rgb="FF444444"/>
      <name val="Calibri"/>
      <family val="2"/>
      <scheme val="minor"/>
    </font>
    <font>
      <sz val="14"/>
      <color rgb="FFFFFFFF"/>
      <name val="Arial Narrow"/>
      <family val="2"/>
    </font>
    <font>
      <sz val="14"/>
      <color rgb="FF000000"/>
      <name val="Arial Narrow"/>
      <family val="2"/>
    </font>
    <font>
      <sz val="11"/>
      <color rgb="FF222222"/>
      <name val="Calibri"/>
      <family val="2"/>
      <scheme val="minor"/>
    </font>
    <font>
      <sz val="10"/>
      <color rgb="FF222222"/>
      <name val="Calibri"/>
      <family val="2"/>
      <scheme val="minor"/>
    </font>
  </fonts>
  <fills count="10">
    <fill>
      <patternFill patternType="none"/>
    </fill>
    <fill>
      <patternFill patternType="gray125"/>
    </fill>
    <fill>
      <patternFill patternType="solid">
        <fgColor rgb="FF1F3864"/>
        <bgColor indexed="64"/>
      </patternFill>
    </fill>
    <fill>
      <patternFill patternType="solid">
        <fgColor rgb="FFFFC000"/>
        <bgColor indexed="64"/>
      </patternFill>
    </fill>
    <fill>
      <patternFill patternType="solid">
        <fgColor rgb="FF17365D"/>
        <bgColor indexed="64"/>
      </patternFill>
    </fill>
    <fill>
      <patternFill patternType="solid">
        <fgColor rgb="FF632523"/>
        <bgColor rgb="FF632523"/>
      </patternFill>
    </fill>
    <fill>
      <patternFill patternType="solid">
        <fgColor theme="3"/>
        <bgColor indexed="64"/>
      </patternFill>
    </fill>
    <fill>
      <patternFill patternType="solid">
        <fgColor theme="4" tint="-0.499984740745262"/>
        <bgColor indexed="64"/>
      </patternFill>
    </fill>
    <fill>
      <patternFill patternType="solid">
        <fgColor rgb="FF203764"/>
        <bgColor indexed="64"/>
      </patternFill>
    </fill>
    <fill>
      <patternFill patternType="solid">
        <fgColor rgb="FFFFFFFF"/>
        <bgColor indexed="64"/>
      </patternFill>
    </fill>
  </fills>
  <borders count="6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rgb="FF000000"/>
      </right>
      <top/>
      <bottom style="medium">
        <color indexed="64"/>
      </bottom>
      <diagonal/>
    </border>
    <border>
      <left style="medium">
        <color rgb="FF000000"/>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rgb="FF000000"/>
      </bottom>
      <diagonal/>
    </border>
    <border>
      <left/>
      <right style="medium">
        <color rgb="FF000000"/>
      </right>
      <top style="medium">
        <color indexed="64"/>
      </top>
      <bottom/>
      <diagonal/>
    </border>
    <border>
      <left/>
      <right style="medium">
        <color rgb="FF000000"/>
      </right>
      <top/>
      <bottom style="medium">
        <color rgb="FF000000"/>
      </bottom>
      <diagonal/>
    </border>
    <border>
      <left style="medium">
        <color indexed="64"/>
      </left>
      <right/>
      <top style="medium">
        <color indexed="64"/>
      </top>
      <bottom/>
      <diagonal/>
    </border>
    <border>
      <left style="medium">
        <color indexed="64"/>
      </left>
      <right/>
      <top/>
      <bottom style="medium">
        <color rgb="FF000000"/>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indexed="64"/>
      </bottom>
      <diagonal/>
    </border>
    <border>
      <left style="medium">
        <color rgb="FF000000"/>
      </left>
      <right style="medium">
        <color indexed="64"/>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rgb="FF000000"/>
      </left>
      <right style="medium">
        <color indexed="64"/>
      </right>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
    <xf numFmtId="0" fontId="0" fillId="0" borderId="0"/>
    <xf numFmtId="43" fontId="15" fillId="0" borderId="0" applyFont="0" applyFill="0" applyBorder="0" applyAlignment="0" applyProtection="0"/>
    <xf numFmtId="0" fontId="16" fillId="0" borderId="0"/>
    <xf numFmtId="166" fontId="18" fillId="0" borderId="0" applyBorder="0" applyProtection="0"/>
  </cellStyleXfs>
  <cellXfs count="422">
    <xf numFmtId="0" fontId="0" fillId="0" borderId="0" xfId="0"/>
    <xf numFmtId="0" fontId="2" fillId="0" borderId="0" xfId="0" applyFont="1"/>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vertical="center"/>
    </xf>
    <xf numFmtId="0" fontId="6" fillId="0" borderId="7" xfId="0" applyFont="1" applyBorder="1" applyAlignment="1">
      <alignment vertical="center"/>
    </xf>
    <xf numFmtId="0" fontId="2" fillId="0" borderId="8" xfId="0" applyFont="1" applyBorder="1" applyAlignment="1"/>
    <xf numFmtId="0" fontId="2" fillId="0" borderId="7" xfId="0" applyFont="1" applyBorder="1"/>
    <xf numFmtId="0" fontId="2" fillId="0" borderId="9" xfId="0" applyFont="1" applyBorder="1"/>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vertical="center"/>
    </xf>
    <xf numFmtId="0" fontId="0" fillId="0" borderId="0" xfId="0" applyFill="1"/>
    <xf numFmtId="0" fontId="2" fillId="0" borderId="5" xfId="0" applyFont="1" applyBorder="1"/>
    <xf numFmtId="0" fontId="3" fillId="0" borderId="5" xfId="0" applyFont="1" applyBorder="1" applyAlignment="1">
      <alignment vertical="center"/>
    </xf>
    <xf numFmtId="0" fontId="3" fillId="0" borderId="9" xfId="0" applyFont="1" applyBorder="1" applyAlignment="1">
      <alignment vertical="center"/>
    </xf>
    <xf numFmtId="0" fontId="7" fillId="2" borderId="11" xfId="0" applyFont="1" applyFill="1" applyBorder="1" applyAlignment="1">
      <alignment horizontal="center" vertical="center" wrapText="1"/>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6" fillId="0" borderId="9" xfId="0" applyFont="1" applyBorder="1" applyAlignment="1">
      <alignment vertical="center"/>
    </xf>
    <xf numFmtId="0" fontId="6" fillId="0" borderId="6" xfId="0" applyFont="1" applyBorder="1" applyAlignment="1">
      <alignment vertical="center"/>
    </xf>
    <xf numFmtId="0" fontId="6" fillId="0" borderId="14" xfId="0" applyFont="1" applyBorder="1" applyAlignment="1">
      <alignment vertical="center"/>
    </xf>
    <xf numFmtId="0" fontId="6" fillId="0" borderId="8" xfId="0" applyFont="1" applyBorder="1" applyAlignment="1">
      <alignment vertical="center"/>
    </xf>
    <xf numFmtId="0" fontId="2" fillId="0" borderId="0" xfId="0" applyFont="1" applyAlignment="1">
      <alignment vertical="center" wrapText="1"/>
    </xf>
    <xf numFmtId="0" fontId="4" fillId="2" borderId="7" xfId="0" applyFont="1" applyFill="1" applyBorder="1" applyAlignment="1">
      <alignment horizontal="center" vertical="center" wrapText="1"/>
    </xf>
    <xf numFmtId="0" fontId="2" fillId="0" borderId="6" xfId="0" applyFont="1" applyBorder="1" applyAlignment="1">
      <alignment vertical="center"/>
    </xf>
    <xf numFmtId="0" fontId="9" fillId="0" borderId="0" xfId="0" applyFont="1" applyAlignment="1">
      <alignment vertical="center"/>
    </xf>
    <xf numFmtId="0" fontId="4" fillId="2" borderId="7" xfId="0" applyFont="1" applyFill="1" applyBorder="1" applyAlignment="1">
      <alignment horizontal="center" vertical="center"/>
    </xf>
    <xf numFmtId="0" fontId="6" fillId="0" borderId="7" xfId="0" applyFont="1" applyBorder="1" applyAlignment="1">
      <alignment vertical="center" wrapText="1"/>
    </xf>
    <xf numFmtId="0" fontId="7" fillId="2" borderId="8" xfId="0" applyFont="1" applyFill="1" applyBorder="1" applyAlignment="1">
      <alignment horizontal="center" vertical="center"/>
    </xf>
    <xf numFmtId="0" fontId="7" fillId="2" borderId="5" xfId="0" applyFont="1" applyFill="1" applyBorder="1" applyAlignment="1">
      <alignment horizontal="center" vertical="center"/>
    </xf>
    <xf numFmtId="0" fontId="6" fillId="0" borderId="18" xfId="0" applyFont="1" applyBorder="1" applyAlignment="1">
      <alignment vertical="center"/>
    </xf>
    <xf numFmtId="0" fontId="6" fillId="0" borderId="10" xfId="0" applyFont="1" applyBorder="1" applyAlignment="1">
      <alignment vertical="center"/>
    </xf>
    <xf numFmtId="0" fontId="7" fillId="2" borderId="5" xfId="0" applyFont="1" applyFill="1" applyBorder="1" applyAlignment="1">
      <alignment vertical="center"/>
    </xf>
    <xf numFmtId="0" fontId="7" fillId="2" borderId="6" xfId="0" applyFont="1" applyFill="1" applyBorder="1" applyAlignment="1">
      <alignment vertical="center"/>
    </xf>
    <xf numFmtId="0" fontId="10" fillId="0" borderId="0" xfId="0" applyFont="1" applyAlignment="1">
      <alignment horizontal="justify" vertical="center"/>
    </xf>
    <xf numFmtId="0" fontId="11" fillId="0" borderId="0" xfId="0" applyFont="1" applyAlignment="1">
      <alignment vertical="center"/>
    </xf>
    <xf numFmtId="0" fontId="6" fillId="0" borderId="5" xfId="0" applyFont="1" applyBorder="1" applyAlignment="1">
      <alignment vertical="center"/>
    </xf>
    <xf numFmtId="0" fontId="7" fillId="4" borderId="5" xfId="0" applyFont="1" applyFill="1" applyBorder="1" applyAlignment="1">
      <alignment horizontal="center" vertical="center"/>
    </xf>
    <xf numFmtId="0" fontId="6" fillId="0" borderId="6" xfId="0" applyFont="1" applyBorder="1" applyAlignment="1">
      <alignment horizontal="center" vertical="center"/>
    </xf>
    <xf numFmtId="0" fontId="7" fillId="4" borderId="0" xfId="0" applyFont="1" applyFill="1" applyAlignment="1">
      <alignment horizontal="center" vertical="center" wrapText="1"/>
    </xf>
    <xf numFmtId="0" fontId="7" fillId="4" borderId="18" xfId="0" applyFont="1" applyFill="1" applyBorder="1" applyAlignment="1">
      <alignment horizontal="center" vertical="center"/>
    </xf>
    <xf numFmtId="0" fontId="7" fillId="4" borderId="14" xfId="0" applyFont="1" applyFill="1" applyBorder="1" applyAlignment="1">
      <alignment horizontal="center" vertical="center"/>
    </xf>
    <xf numFmtId="0" fontId="7" fillId="2" borderId="7" xfId="0"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7" fillId="4" borderId="15" xfId="0" applyFont="1" applyFill="1" applyBorder="1" applyAlignment="1">
      <alignment horizontal="center" vertical="center" wrapText="1"/>
    </xf>
    <xf numFmtId="0" fontId="7" fillId="4" borderId="6" xfId="0" applyFont="1" applyFill="1" applyBorder="1" applyAlignment="1">
      <alignment horizontal="center" vertical="center"/>
    </xf>
    <xf numFmtId="0" fontId="13" fillId="0" borderId="0" xfId="0" applyFont="1"/>
    <xf numFmtId="0" fontId="5" fillId="2" borderId="9" xfId="0" applyFont="1" applyFill="1" applyBorder="1" applyAlignment="1">
      <alignment horizontal="center" vertical="center" wrapText="1"/>
    </xf>
    <xf numFmtId="0" fontId="7" fillId="4" borderId="15" xfId="0" applyFont="1" applyFill="1" applyBorder="1" applyAlignment="1">
      <alignment horizontal="center" vertical="center"/>
    </xf>
    <xf numFmtId="0" fontId="7" fillId="0" borderId="0" xfId="0" applyFont="1" applyFill="1" applyBorder="1" applyAlignment="1">
      <alignment vertical="center"/>
    </xf>
    <xf numFmtId="0" fontId="6" fillId="0" borderId="0" xfId="0" applyFont="1" applyFill="1" applyBorder="1" applyAlignment="1">
      <alignment vertical="center"/>
    </xf>
    <xf numFmtId="0" fontId="7" fillId="2" borderId="8" xfId="0" applyFont="1" applyFill="1" applyBorder="1" applyAlignment="1">
      <alignment vertical="center"/>
    </xf>
    <xf numFmtId="0" fontId="7" fillId="4" borderId="8" xfId="0" applyFont="1" applyFill="1" applyBorder="1" applyAlignment="1">
      <alignment horizontal="center" vertical="center" wrapText="1"/>
    </xf>
    <xf numFmtId="0" fontId="0" fillId="0" borderId="0" xfId="0" applyBorder="1"/>
    <xf numFmtId="0" fontId="2" fillId="0" borderId="0" xfId="0" applyFont="1" applyBorder="1" applyAlignment="1">
      <alignment vertical="center"/>
    </xf>
    <xf numFmtId="0" fontId="0" fillId="0" borderId="9" xfId="0" applyBorder="1"/>
    <xf numFmtId="0" fontId="0" fillId="0" borderId="7" xfId="0" applyBorder="1"/>
    <xf numFmtId="0" fontId="0" fillId="0" borderId="1" xfId="0" applyBorder="1"/>
    <xf numFmtId="0" fontId="0" fillId="0" borderId="2" xfId="0" applyBorder="1"/>
    <xf numFmtId="0" fontId="0" fillId="0" borderId="5" xfId="0" applyBorder="1"/>
    <xf numFmtId="0" fontId="7" fillId="2" borderId="6" xfId="0" applyFont="1" applyFill="1" applyBorder="1" applyAlignment="1">
      <alignment horizontal="center" vertical="center"/>
    </xf>
    <xf numFmtId="0" fontId="7" fillId="2" borderId="5" xfId="0" applyFont="1" applyFill="1" applyBorder="1" applyAlignment="1">
      <alignment horizontal="center" vertical="center"/>
    </xf>
    <xf numFmtId="0" fontId="6" fillId="0" borderId="0" xfId="0" applyFont="1" applyBorder="1" applyAlignment="1">
      <alignment vertical="center"/>
    </xf>
    <xf numFmtId="0" fontId="4" fillId="2" borderId="4" xfId="0" applyFont="1" applyFill="1" applyBorder="1" applyAlignment="1">
      <alignment vertical="center" wrapText="1"/>
    </xf>
    <xf numFmtId="0" fontId="2" fillId="0" borderId="0" xfId="0" applyFont="1" applyFill="1"/>
    <xf numFmtId="0" fontId="2" fillId="0" borderId="0" xfId="0" applyFont="1" applyFill="1" applyAlignment="1">
      <alignment vertical="center" wrapText="1"/>
    </xf>
    <xf numFmtId="0" fontId="4" fillId="0" borderId="0" xfId="0" applyFont="1" applyFill="1" applyBorder="1" applyAlignment="1">
      <alignment vertical="center" wrapText="1"/>
    </xf>
    <xf numFmtId="0" fontId="7" fillId="4" borderId="22" xfId="0" applyFont="1" applyFill="1" applyBorder="1" applyAlignment="1">
      <alignment vertical="center" wrapText="1"/>
    </xf>
    <xf numFmtId="7" fontId="6" fillId="0" borderId="5" xfId="1" applyNumberFormat="1" applyFont="1" applyBorder="1" applyAlignment="1">
      <alignment vertical="center"/>
    </xf>
    <xf numFmtId="164" fontId="14" fillId="0" borderId="5" xfId="0" applyNumberFormat="1" applyFont="1" applyBorder="1" applyAlignment="1">
      <alignment horizontal="center" vertical="center"/>
    </xf>
    <xf numFmtId="7" fontId="6" fillId="0" borderId="8" xfId="1" applyNumberFormat="1" applyFont="1" applyBorder="1" applyAlignment="1">
      <alignment vertical="center"/>
    </xf>
    <xf numFmtId="0" fontId="6" fillId="0" borderId="8" xfId="0" applyFont="1" applyBorder="1" applyAlignment="1">
      <alignment horizontal="center" vertical="center"/>
    </xf>
    <xf numFmtId="0" fontId="17" fillId="0" borderId="0" xfId="0" applyFont="1"/>
    <xf numFmtId="0" fontId="4" fillId="4" borderId="1" xfId="0" applyFont="1" applyFill="1" applyBorder="1" applyAlignment="1">
      <alignment vertical="center" wrapText="1"/>
    </xf>
    <xf numFmtId="0" fontId="4" fillId="4" borderId="17" xfId="0" applyFont="1" applyFill="1" applyBorder="1" applyAlignment="1">
      <alignment vertical="center" wrapText="1"/>
    </xf>
    <xf numFmtId="0" fontId="4" fillId="4" borderId="8" xfId="0" applyFont="1" applyFill="1" applyBorder="1" applyAlignment="1">
      <alignment vertical="center" wrapText="1"/>
    </xf>
    <xf numFmtId="0" fontId="7" fillId="2" borderId="15" xfId="0" applyFont="1" applyFill="1" applyBorder="1" applyAlignment="1">
      <alignment vertical="center"/>
    </xf>
    <xf numFmtId="165" fontId="8" fillId="0" borderId="7" xfId="0" applyNumberFormat="1" applyFont="1" applyBorder="1" applyAlignment="1">
      <alignment horizontal="center" vertical="center"/>
    </xf>
    <xf numFmtId="164" fontId="6" fillId="0" borderId="7" xfId="0" applyNumberFormat="1" applyFont="1" applyBorder="1" applyAlignment="1">
      <alignment vertical="center"/>
    </xf>
    <xf numFmtId="0" fontId="7" fillId="2" borderId="5" xfId="0" applyFont="1" applyFill="1" applyBorder="1" applyAlignment="1">
      <alignment horizontal="center" vertical="center"/>
    </xf>
    <xf numFmtId="166" fontId="19" fillId="0" borderId="29" xfId="3" applyFont="1" applyFill="1" applyBorder="1" applyAlignment="1" applyProtection="1">
      <alignment vertical="center" wrapText="1"/>
    </xf>
    <xf numFmtId="166" fontId="19" fillId="0" borderId="30" xfId="3" applyFont="1" applyFill="1" applyBorder="1" applyAlignment="1" applyProtection="1">
      <alignment vertical="center" wrapText="1"/>
    </xf>
    <xf numFmtId="166" fontId="19" fillId="0" borderId="31" xfId="3" applyFont="1" applyFill="1" applyBorder="1" applyAlignment="1" applyProtection="1">
      <alignment vertical="center" wrapText="1"/>
    </xf>
    <xf numFmtId="166" fontId="19" fillId="0" borderId="24" xfId="3" applyFont="1" applyFill="1" applyBorder="1" applyAlignment="1" applyProtection="1">
      <alignment vertical="center" wrapText="1"/>
    </xf>
    <xf numFmtId="166" fontId="19" fillId="0" borderId="32" xfId="3" applyFont="1" applyFill="1" applyBorder="1" applyAlignment="1" applyProtection="1">
      <alignment vertical="center" wrapText="1"/>
    </xf>
    <xf numFmtId="166" fontId="19" fillId="0" borderId="25" xfId="3" applyFont="1" applyFill="1" applyBorder="1" applyAlignment="1" applyProtection="1">
      <alignment vertical="center" wrapText="1"/>
    </xf>
    <xf numFmtId="166" fontId="19" fillId="3" borderId="31" xfId="3" applyFont="1" applyFill="1" applyBorder="1" applyAlignment="1" applyProtection="1">
      <alignment vertical="center" wrapText="1"/>
    </xf>
    <xf numFmtId="166" fontId="19" fillId="3" borderId="24" xfId="3" applyFont="1" applyFill="1" applyBorder="1" applyAlignment="1" applyProtection="1">
      <alignment vertical="center" wrapText="1"/>
    </xf>
    <xf numFmtId="166" fontId="19" fillId="0" borderId="33" xfId="3" applyFont="1" applyFill="1" applyBorder="1" applyAlignment="1" applyProtection="1">
      <alignment vertical="center" wrapText="1"/>
    </xf>
    <xf numFmtId="166" fontId="19" fillId="0" borderId="34" xfId="3" applyFont="1" applyFill="1" applyBorder="1" applyAlignment="1" applyProtection="1">
      <alignment vertical="center" wrapText="1"/>
    </xf>
    <xf numFmtId="0" fontId="6" fillId="0" borderId="5" xfId="0" applyFont="1" applyBorder="1" applyAlignment="1">
      <alignment vertical="center"/>
    </xf>
    <xf numFmtId="0" fontId="7" fillId="2" borderId="5" xfId="0" applyFont="1" applyFill="1" applyBorder="1" applyAlignment="1">
      <alignment horizontal="center" vertical="center"/>
    </xf>
    <xf numFmtId="0" fontId="2" fillId="0" borderId="6" xfId="0" applyFont="1" applyBorder="1"/>
    <xf numFmtId="0" fontId="7" fillId="2" borderId="8" xfId="0" applyFont="1" applyFill="1" applyBorder="1" applyAlignment="1">
      <alignment horizontal="center" vertical="center" wrapText="1"/>
    </xf>
    <xf numFmtId="0" fontId="7" fillId="2" borderId="5" xfId="0" applyFont="1" applyFill="1" applyBorder="1" applyAlignment="1">
      <alignment horizontal="center" vertical="center"/>
    </xf>
    <xf numFmtId="0" fontId="5" fillId="2" borderId="17" xfId="0" applyFont="1" applyFill="1" applyBorder="1" applyAlignment="1">
      <alignment horizontal="center" vertical="center" wrapText="1"/>
    </xf>
    <xf numFmtId="0" fontId="3" fillId="0" borderId="6" xfId="0" applyFont="1" applyBorder="1" applyAlignment="1">
      <alignment vertical="center"/>
    </xf>
    <xf numFmtId="0" fontId="7" fillId="2" borderId="14" xfId="0" applyFont="1" applyFill="1" applyBorder="1" applyAlignment="1">
      <alignment vertical="center"/>
    </xf>
    <xf numFmtId="0" fontId="7" fillId="2" borderId="8" xfId="0" applyFont="1" applyFill="1" applyBorder="1" applyAlignment="1">
      <alignment vertical="center" wrapText="1"/>
    </xf>
    <xf numFmtId="0" fontId="7" fillId="2" borderId="14" xfId="0" applyFont="1" applyFill="1" applyBorder="1" applyAlignment="1">
      <alignment vertical="center" wrapText="1"/>
    </xf>
    <xf numFmtId="0" fontId="7" fillId="2" borderId="6" xfId="0" applyFont="1" applyFill="1" applyBorder="1" applyAlignment="1">
      <alignment vertical="center" wrapText="1"/>
    </xf>
    <xf numFmtId="0" fontId="7" fillId="2" borderId="17" xfId="0" applyFont="1" applyFill="1" applyBorder="1" applyAlignment="1">
      <alignment horizontal="center" vertical="center"/>
    </xf>
    <xf numFmtId="0" fontId="5" fillId="2" borderId="7" xfId="0" applyFont="1" applyFill="1" applyBorder="1" applyAlignment="1">
      <alignment horizontal="center" vertical="center" wrapText="1"/>
    </xf>
    <xf numFmtId="0" fontId="7" fillId="2" borderId="5"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xf>
    <xf numFmtId="0" fontId="6" fillId="0" borderId="5" xfId="0" applyFont="1" applyBorder="1" applyAlignment="1">
      <alignment vertical="center"/>
    </xf>
    <xf numFmtId="0" fontId="7" fillId="2" borderId="5" xfId="0" applyFont="1" applyFill="1" applyBorder="1" applyAlignment="1">
      <alignment horizontal="center" vertical="center" wrapText="1"/>
    </xf>
    <xf numFmtId="0" fontId="5" fillId="2" borderId="18" xfId="0" applyFont="1" applyFill="1" applyBorder="1" applyAlignment="1">
      <alignment vertical="center" wrapText="1"/>
    </xf>
    <xf numFmtId="0" fontId="7" fillId="2" borderId="5" xfId="0" applyFont="1" applyFill="1" applyBorder="1" applyAlignment="1">
      <alignment horizontal="center" vertical="center"/>
    </xf>
    <xf numFmtId="0" fontId="7" fillId="4" borderId="17" xfId="0" applyFont="1" applyFill="1" applyBorder="1" applyAlignment="1">
      <alignment horizontal="center" vertical="center" wrapText="1"/>
    </xf>
    <xf numFmtId="0" fontId="3" fillId="0" borderId="0" xfId="0" applyFont="1" applyBorder="1" applyAlignment="1">
      <alignment horizontal="center" vertical="center" wrapText="1"/>
    </xf>
    <xf numFmtId="0" fontId="7" fillId="2" borderId="18" xfId="0" applyFont="1" applyFill="1" applyBorder="1" applyAlignment="1">
      <alignment horizontal="center" vertical="center"/>
    </xf>
    <xf numFmtId="0" fontId="7" fillId="2" borderId="15" xfId="0" applyFont="1" applyFill="1" applyBorder="1" applyAlignment="1">
      <alignment horizontal="center" vertical="center"/>
    </xf>
    <xf numFmtId="0" fontId="14" fillId="0" borderId="6" xfId="0" applyFont="1" applyBorder="1" applyAlignment="1">
      <alignment vertical="center"/>
    </xf>
    <xf numFmtId="0" fontId="14" fillId="0" borderId="9" xfId="0" applyFont="1" applyBorder="1" applyAlignment="1">
      <alignment vertical="center"/>
    </xf>
    <xf numFmtId="0" fontId="14" fillId="0" borderId="7" xfId="0" applyFont="1" applyBorder="1" applyAlignment="1">
      <alignment vertical="center"/>
    </xf>
    <xf numFmtId="0" fontId="5" fillId="2" borderId="17" xfId="0" applyFont="1" applyFill="1" applyBorder="1" applyAlignment="1">
      <alignment horizontal="center" vertical="center"/>
    </xf>
    <xf numFmtId="0" fontId="5" fillId="0" borderId="6" xfId="0" applyFont="1" applyFill="1" applyBorder="1" applyAlignment="1">
      <alignment vertical="center"/>
    </xf>
    <xf numFmtId="0" fontId="5" fillId="0" borderId="7" xfId="0" applyFont="1" applyFill="1" applyBorder="1" applyAlignment="1">
      <alignment vertical="center"/>
    </xf>
    <xf numFmtId="0" fontId="5" fillId="2" borderId="8" xfId="0" applyFont="1" applyFill="1" applyBorder="1" applyAlignment="1">
      <alignment horizontal="center" vertical="center"/>
    </xf>
    <xf numFmtId="0" fontId="2" fillId="0" borderId="7" xfId="0" applyFont="1" applyBorder="1" applyAlignment="1">
      <alignment vertical="center"/>
    </xf>
    <xf numFmtId="0" fontId="7" fillId="4" borderId="15" xfId="0" applyFont="1" applyFill="1" applyBorder="1" applyAlignment="1">
      <alignment vertical="center" wrapText="1"/>
    </xf>
    <xf numFmtId="0" fontId="7" fillId="2" borderId="46"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2" fillId="0" borderId="49" xfId="0" applyFont="1" applyBorder="1" applyAlignment="1">
      <alignment vertical="center" wrapText="1"/>
    </xf>
    <xf numFmtId="0" fontId="10" fillId="0" borderId="21" xfId="0" applyFont="1" applyBorder="1" applyAlignment="1">
      <alignment horizontal="center" vertical="center" wrapText="1"/>
    </xf>
    <xf numFmtId="0" fontId="10" fillId="0" borderId="50" xfId="0" applyFont="1" applyBorder="1" applyAlignment="1">
      <alignment vertical="center" wrapText="1"/>
    </xf>
    <xf numFmtId="0" fontId="10" fillId="0" borderId="7" xfId="0" applyFont="1" applyBorder="1" applyAlignment="1">
      <alignment vertical="center" wrapText="1"/>
    </xf>
    <xf numFmtId="0" fontId="10" fillId="0" borderId="21" xfId="0" applyFont="1" applyBorder="1" applyAlignment="1">
      <alignment vertical="center" wrapText="1"/>
    </xf>
    <xf numFmtId="0" fontId="10" fillId="0" borderId="48" xfId="0" applyFont="1" applyBorder="1" applyAlignment="1">
      <alignment vertical="center" wrapText="1"/>
    </xf>
    <xf numFmtId="0" fontId="10" fillId="0" borderId="19" xfId="0" applyFont="1" applyBorder="1" applyAlignment="1">
      <alignment vertical="center" wrapText="1"/>
    </xf>
    <xf numFmtId="0" fontId="10" fillId="0" borderId="51" xfId="0" applyFont="1" applyBorder="1" applyAlignment="1">
      <alignment vertical="center" wrapText="1"/>
    </xf>
    <xf numFmtId="0" fontId="10" fillId="0" borderId="49" xfId="0" applyFont="1" applyBorder="1" applyAlignment="1">
      <alignment vertical="center" wrapText="1"/>
    </xf>
    <xf numFmtId="0" fontId="10" fillId="0" borderId="48" xfId="0" applyFont="1" applyBorder="1" applyAlignment="1">
      <alignment horizontal="left" vertical="center" wrapText="1"/>
    </xf>
    <xf numFmtId="0" fontId="10" fillId="0" borderId="54" xfId="0" applyFont="1" applyBorder="1" applyAlignment="1">
      <alignment vertical="center" wrapText="1"/>
    </xf>
    <xf numFmtId="0" fontId="10" fillId="0" borderId="18" xfId="0" applyFont="1" applyBorder="1" applyAlignment="1">
      <alignment horizontal="left" vertical="center" wrapText="1" indent="7"/>
    </xf>
    <xf numFmtId="0" fontId="10" fillId="0" borderId="18" xfId="0" applyFont="1" applyBorder="1" applyAlignment="1">
      <alignment vertical="center" wrapText="1"/>
    </xf>
    <xf numFmtId="0" fontId="10" fillId="0" borderId="55" xfId="0" applyFont="1" applyBorder="1" applyAlignment="1">
      <alignment vertical="center" wrapText="1"/>
    </xf>
    <xf numFmtId="0" fontId="10" fillId="0" borderId="56" xfId="0" applyFont="1" applyBorder="1" applyAlignment="1">
      <alignment horizontal="left" vertical="center" wrapText="1" indent="1"/>
    </xf>
    <xf numFmtId="0" fontId="10" fillId="0" borderId="56" xfId="0" applyFont="1" applyBorder="1" applyAlignment="1">
      <alignment vertical="center" wrapText="1"/>
    </xf>
    <xf numFmtId="0" fontId="6" fillId="0" borderId="56" xfId="0" applyFont="1" applyBorder="1" applyAlignment="1">
      <alignment horizontal="left" vertical="center" wrapText="1" indent="1"/>
    </xf>
    <xf numFmtId="0" fontId="6" fillId="0" borderId="57" xfId="0" applyFont="1" applyBorder="1" applyAlignment="1">
      <alignment horizontal="left" vertical="center" wrapText="1" indent="1"/>
    </xf>
    <xf numFmtId="0" fontId="4" fillId="2" borderId="22"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7" fillId="2" borderId="5" xfId="0" applyFont="1" applyFill="1" applyBorder="1" applyAlignment="1">
      <alignment horizontal="center" vertical="center"/>
    </xf>
    <xf numFmtId="0" fontId="7" fillId="2" borderId="15" xfId="0" applyFont="1" applyFill="1" applyBorder="1" applyAlignment="1">
      <alignment horizontal="center" vertical="center"/>
    </xf>
    <xf numFmtId="0" fontId="4" fillId="2" borderId="1" xfId="0" applyFont="1" applyFill="1" applyBorder="1" applyAlignment="1">
      <alignment vertical="center" wrapText="1"/>
    </xf>
    <xf numFmtId="164" fontId="3" fillId="0" borderId="7" xfId="0" applyNumberFormat="1" applyFont="1" applyBorder="1" applyAlignment="1">
      <alignment vertical="center"/>
    </xf>
    <xf numFmtId="164" fontId="3" fillId="0" borderId="0" xfId="0" applyNumberFormat="1" applyFont="1" applyBorder="1" applyAlignment="1">
      <alignment vertical="center"/>
    </xf>
    <xf numFmtId="0" fontId="3" fillId="0" borderId="0" xfId="0" applyFont="1" applyFill="1" applyBorder="1" applyAlignment="1">
      <alignment vertical="center"/>
    </xf>
    <xf numFmtId="164" fontId="3" fillId="0" borderId="0" xfId="0" applyNumberFormat="1" applyFont="1" applyFill="1" applyBorder="1" applyAlignment="1">
      <alignment vertical="center"/>
    </xf>
    <xf numFmtId="0" fontId="4" fillId="2" borderId="8" xfId="0" applyFont="1" applyFill="1" applyBorder="1" applyAlignment="1">
      <alignment horizontal="center" vertical="center" wrapText="1"/>
    </xf>
    <xf numFmtId="0" fontId="2" fillId="0" borderId="22" xfId="0" applyFont="1" applyBorder="1" applyAlignment="1">
      <alignment vertical="center"/>
    </xf>
    <xf numFmtId="164" fontId="8" fillId="0" borderId="7" xfId="0" applyNumberFormat="1" applyFont="1" applyBorder="1" applyAlignment="1">
      <alignment vertical="center"/>
    </xf>
    <xf numFmtId="0" fontId="8" fillId="0" borderId="7" xfId="0" applyFont="1" applyBorder="1" applyAlignment="1">
      <alignment vertical="center"/>
    </xf>
    <xf numFmtId="0" fontId="10" fillId="0" borderId="2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23" fillId="0" borderId="0" xfId="0" applyFont="1"/>
    <xf numFmtId="164" fontId="24" fillId="0" borderId="8" xfId="0" applyNumberFormat="1" applyFont="1" applyFill="1" applyBorder="1" applyAlignment="1">
      <alignment vertical="center" wrapText="1"/>
    </xf>
    <xf numFmtId="14" fontId="2" fillId="0" borderId="7" xfId="0" applyNumberFormat="1" applyFont="1" applyBorder="1" applyAlignment="1">
      <alignment vertical="center"/>
    </xf>
    <xf numFmtId="0" fontId="7" fillId="2" borderId="7" xfId="0" applyFont="1" applyFill="1" applyBorder="1" applyAlignment="1">
      <alignment horizontal="center" vertical="center"/>
    </xf>
    <xf numFmtId="0" fontId="7" fillId="4" borderId="15"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2" fillId="0" borderId="0" xfId="0" applyFont="1" applyFill="1" applyBorder="1" applyAlignment="1">
      <alignment horizontal="center" vertical="center"/>
    </xf>
    <xf numFmtId="0" fontId="6" fillId="0" borderId="7" xfId="0" applyFont="1" applyBorder="1" applyAlignment="1">
      <alignment horizontal="center" vertical="center"/>
    </xf>
    <xf numFmtId="0" fontId="7" fillId="2" borderId="17" xfId="0" applyFont="1" applyFill="1" applyBorder="1" applyAlignment="1">
      <alignment horizontal="center" vertical="center"/>
    </xf>
    <xf numFmtId="166" fontId="1" fillId="5" borderId="8" xfId="3" applyFont="1" applyFill="1" applyBorder="1" applyAlignment="1" applyProtection="1">
      <alignment horizontal="center" vertical="center"/>
    </xf>
    <xf numFmtId="0" fontId="6" fillId="0" borderId="10" xfId="0" applyFont="1" applyBorder="1" applyAlignment="1">
      <alignment horizontal="center" vertical="center"/>
    </xf>
    <xf numFmtId="0" fontId="6" fillId="0" borderId="8" xfId="0" applyFont="1" applyBorder="1" applyAlignment="1">
      <alignment horizontal="left" wrapText="1"/>
    </xf>
    <xf numFmtId="0" fontId="3" fillId="0" borderId="7" xfId="0" applyFont="1" applyBorder="1" applyAlignment="1">
      <alignment horizontal="center" vertical="center"/>
    </xf>
    <xf numFmtId="0" fontId="6" fillId="0" borderId="5" xfId="0" applyFont="1" applyBorder="1" applyAlignment="1">
      <alignment horizontal="center" vertical="center"/>
    </xf>
    <xf numFmtId="166" fontId="19" fillId="0" borderId="0" xfId="3" applyFont="1" applyFill="1" applyBorder="1" applyAlignment="1" applyProtection="1">
      <alignment vertical="center" wrapText="1"/>
    </xf>
    <xf numFmtId="0" fontId="8" fillId="0" borderId="7" xfId="0" applyFont="1" applyBorder="1" applyAlignment="1">
      <alignment horizontal="center" vertical="center"/>
    </xf>
    <xf numFmtId="166" fontId="1" fillId="5" borderId="1" xfId="3" applyFont="1" applyFill="1" applyBorder="1" applyAlignment="1" applyProtection="1">
      <alignment horizontal="center" vertical="center"/>
    </xf>
    <xf numFmtId="166" fontId="1" fillId="5" borderId="2" xfId="3" applyFont="1" applyFill="1" applyBorder="1" applyAlignment="1" applyProtection="1">
      <alignment horizontal="center" vertical="center"/>
    </xf>
    <xf numFmtId="0" fontId="6" fillId="0" borderId="5" xfId="0" applyFont="1" applyBorder="1" applyAlignment="1" applyProtection="1">
      <alignment horizontal="center" vertical="center"/>
      <protection locked="0"/>
    </xf>
    <xf numFmtId="0" fontId="0" fillId="0" borderId="0" xfId="0" applyProtection="1"/>
    <xf numFmtId="0" fontId="26" fillId="0" borderId="1" xfId="0" applyFont="1" applyFill="1" applyBorder="1" applyAlignment="1" applyProtection="1">
      <alignment horizontal="left" vertical="center" wrapText="1"/>
    </xf>
    <xf numFmtId="0" fontId="4" fillId="2" borderId="8" xfId="0" applyFont="1" applyFill="1" applyBorder="1" applyAlignment="1" applyProtection="1">
      <alignment horizontal="justify" vertical="center"/>
    </xf>
    <xf numFmtId="0" fontId="6" fillId="0" borderId="26" xfId="0" applyFont="1" applyBorder="1" applyAlignment="1" applyProtection="1">
      <alignment vertical="center" wrapText="1"/>
      <protection locked="0"/>
    </xf>
    <xf numFmtId="0" fontId="2" fillId="0" borderId="27" xfId="0" applyFont="1" applyBorder="1" applyProtection="1">
      <protection locked="0"/>
    </xf>
    <xf numFmtId="0" fontId="2" fillId="0" borderId="28" xfId="0" applyFont="1" applyBorder="1" applyProtection="1">
      <protection locked="0"/>
    </xf>
    <xf numFmtId="0" fontId="29" fillId="9" borderId="8" xfId="0" applyFont="1" applyFill="1" applyBorder="1" applyAlignment="1" applyProtection="1">
      <alignment vertical="center"/>
    </xf>
    <xf numFmtId="0" fontId="29" fillId="9" borderId="6" xfId="0" applyFont="1" applyFill="1" applyBorder="1" applyAlignment="1" applyProtection="1">
      <alignment vertical="center"/>
    </xf>
    <xf numFmtId="0" fontId="9" fillId="0" borderId="0" xfId="0" applyFont="1" applyAlignment="1" applyProtection="1">
      <alignment vertical="center"/>
    </xf>
    <xf numFmtId="0" fontId="2" fillId="0" borderId="0" xfId="0" applyFont="1" applyProtection="1"/>
    <xf numFmtId="0" fontId="2" fillId="0" borderId="0" xfId="0" applyFont="1" applyAlignment="1" applyProtection="1">
      <alignment vertical="center" wrapText="1"/>
    </xf>
    <xf numFmtId="0" fontId="4" fillId="2" borderId="7" xfId="0" applyFont="1" applyFill="1" applyBorder="1" applyAlignment="1" applyProtection="1">
      <alignment horizontal="center" vertical="center" wrapText="1"/>
    </xf>
    <xf numFmtId="0" fontId="30" fillId="0" borderId="6" xfId="0" applyFont="1" applyBorder="1" applyAlignment="1" applyProtection="1">
      <alignment vertical="center"/>
    </xf>
    <xf numFmtId="0" fontId="30" fillId="0" borderId="7" xfId="0" applyFont="1" applyBorder="1" applyAlignment="1" applyProtection="1">
      <alignment horizontal="right" vertical="center"/>
    </xf>
    <xf numFmtId="0" fontId="6" fillId="0" borderId="38"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21" fillId="6" borderId="36" xfId="0" applyFont="1" applyFill="1" applyBorder="1" applyProtection="1"/>
    <xf numFmtId="0" fontId="4" fillId="2" borderId="61"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37" xfId="0" applyFont="1" applyFill="1" applyBorder="1" applyAlignment="1" applyProtection="1">
      <alignment horizontal="center" vertical="center"/>
    </xf>
    <xf numFmtId="0" fontId="4" fillId="2" borderId="39" xfId="0" applyFont="1" applyFill="1" applyBorder="1" applyAlignment="1" applyProtection="1">
      <alignment horizontal="center" vertical="center"/>
    </xf>
    <xf numFmtId="0" fontId="4" fillId="2" borderId="15" xfId="0" applyFont="1" applyFill="1" applyBorder="1" applyAlignment="1" applyProtection="1">
      <alignment horizontal="center" vertical="center"/>
    </xf>
    <xf numFmtId="0" fontId="4" fillId="2" borderId="40"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6" fillId="0" borderId="7"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27" fillId="0" borderId="6" xfId="0" applyFont="1" applyBorder="1" applyAlignment="1" applyProtection="1">
      <alignment horizontal="justify" vertical="center" wrapText="1"/>
    </xf>
    <xf numFmtId="0" fontId="27" fillId="0" borderId="14" xfId="0" applyFont="1" applyBorder="1" applyAlignment="1" applyProtection="1">
      <alignment horizontal="justify" vertical="center" wrapText="1"/>
    </xf>
    <xf numFmtId="0" fontId="27" fillId="0" borderId="11" xfId="0" applyFont="1" applyBorder="1" applyAlignment="1" applyProtection="1">
      <alignment horizontal="justify" vertical="center" wrapText="1"/>
    </xf>
    <xf numFmtId="0" fontId="17" fillId="0" borderId="0" xfId="0" applyFont="1" applyProtection="1"/>
    <xf numFmtId="0" fontId="4" fillId="4" borderId="1" xfId="0" applyFont="1" applyFill="1" applyBorder="1" applyAlignment="1" applyProtection="1">
      <alignment vertical="center" wrapText="1"/>
    </xf>
    <xf numFmtId="0" fontId="4" fillId="4" borderId="17" xfId="0" applyFont="1" applyFill="1" applyBorder="1" applyAlignment="1" applyProtection="1">
      <alignment vertical="center" wrapText="1"/>
    </xf>
    <xf numFmtId="0" fontId="4" fillId="4" borderId="8" xfId="0" applyFont="1" applyFill="1" applyBorder="1" applyAlignment="1" applyProtection="1">
      <alignment vertical="center" wrapText="1"/>
    </xf>
    <xf numFmtId="0" fontId="7" fillId="4" borderId="22" xfId="0" applyFont="1" applyFill="1" applyBorder="1" applyAlignment="1" applyProtection="1">
      <alignment vertical="center" wrapText="1"/>
    </xf>
    <xf numFmtId="0" fontId="6" fillId="0" borderId="0" xfId="0" applyFont="1" applyBorder="1" applyAlignment="1" applyProtection="1">
      <alignment vertical="center"/>
    </xf>
    <xf numFmtId="0" fontId="4" fillId="4" borderId="1" xfId="0" applyFont="1" applyFill="1" applyBorder="1" applyAlignment="1" applyProtection="1">
      <alignment horizontal="center" vertical="center" wrapText="1"/>
    </xf>
    <xf numFmtId="0" fontId="4" fillId="4" borderId="5" xfId="0" applyFont="1" applyFill="1" applyBorder="1" applyAlignment="1" applyProtection="1">
      <alignment horizontal="center" vertical="center" wrapText="1"/>
    </xf>
    <xf numFmtId="164" fontId="14" fillId="0" borderId="5" xfId="0" applyNumberFormat="1"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25" fillId="7" borderId="8" xfId="0" applyFont="1" applyFill="1" applyBorder="1" applyAlignment="1" applyProtection="1">
      <alignment horizontal="center" vertical="center"/>
    </xf>
    <xf numFmtId="0" fontId="0" fillId="0" borderId="5" xfId="0" applyBorder="1" applyAlignment="1" applyProtection="1">
      <alignment horizontal="center"/>
      <protection locked="0"/>
    </xf>
    <xf numFmtId="0" fontId="6" fillId="0" borderId="6" xfId="0" applyFont="1" applyBorder="1" applyAlignment="1" applyProtection="1">
      <alignment horizontal="center" vertical="center"/>
      <protection locked="0"/>
    </xf>
    <xf numFmtId="0" fontId="2" fillId="0" borderId="1" xfId="0" applyFont="1" applyBorder="1"/>
    <xf numFmtId="0" fontId="2" fillId="0" borderId="5" xfId="0" applyFont="1" applyBorder="1"/>
    <xf numFmtId="0" fontId="6" fillId="0" borderId="65" xfId="0" applyFont="1" applyBorder="1" applyAlignment="1" applyProtection="1">
      <alignment vertical="center" wrapText="1"/>
      <protection locked="0"/>
    </xf>
    <xf numFmtId="0" fontId="31" fillId="0" borderId="46" xfId="0" applyFont="1" applyBorder="1" applyAlignment="1">
      <alignment horizontal="right" vertical="center" wrapText="1"/>
    </xf>
    <xf numFmtId="0" fontId="31" fillId="0" borderId="47" xfId="0" applyFont="1" applyBorder="1" applyAlignment="1">
      <alignment horizontal="right" vertical="center" wrapText="1"/>
    </xf>
    <xf numFmtId="0" fontId="31" fillId="0" borderId="48" xfId="0" applyFont="1" applyBorder="1" applyAlignment="1">
      <alignment horizontal="right" vertical="center" wrapText="1"/>
    </xf>
    <xf numFmtId="0" fontId="31" fillId="0" borderId="21" xfId="0" applyFont="1" applyBorder="1" applyAlignment="1">
      <alignment horizontal="right" vertical="center" wrapText="1"/>
    </xf>
    <xf numFmtId="8" fontId="6" fillId="0" borderId="7" xfId="0" applyNumberFormat="1" applyFont="1" applyBorder="1" applyAlignment="1">
      <alignment vertical="center"/>
    </xf>
    <xf numFmtId="0" fontId="32" fillId="0" borderId="8" xfId="0" applyFont="1" applyBorder="1"/>
    <xf numFmtId="0" fontId="6" fillId="0" borderId="6" xfId="0" applyFont="1" applyBorder="1" applyAlignment="1">
      <alignment vertical="center" wrapText="1"/>
    </xf>
    <xf numFmtId="0" fontId="33" fillId="2" borderId="8" xfId="0" applyFont="1" applyFill="1" applyBorder="1" applyAlignment="1">
      <alignment horizontal="center" vertical="center"/>
    </xf>
    <xf numFmtId="0" fontId="33" fillId="2" borderId="5" xfId="0" applyFont="1" applyFill="1" applyBorder="1" applyAlignment="1">
      <alignment horizontal="center" vertical="center" wrapText="1"/>
    </xf>
    <xf numFmtId="0" fontId="34" fillId="0" borderId="6" xfId="0" applyFont="1" applyBorder="1" applyAlignment="1">
      <alignment vertical="center" wrapText="1"/>
    </xf>
    <xf numFmtId="0" fontId="34" fillId="0" borderId="7" xfId="0" applyFont="1" applyBorder="1" applyAlignment="1">
      <alignment vertical="center"/>
    </xf>
    <xf numFmtId="0" fontId="34" fillId="0" borderId="7" xfId="0" applyFont="1" applyBorder="1" applyAlignment="1">
      <alignment vertical="center" wrapText="1"/>
    </xf>
    <xf numFmtId="0" fontId="6" fillId="0" borderId="18" xfId="0" applyFont="1" applyBorder="1" applyAlignment="1">
      <alignment vertical="center" wrapText="1"/>
    </xf>
    <xf numFmtId="0" fontId="35" fillId="9" borderId="6" xfId="0" applyFont="1" applyFill="1" applyBorder="1" applyAlignment="1">
      <alignment vertical="center"/>
    </xf>
    <xf numFmtId="0" fontId="36" fillId="9" borderId="6" xfId="0" applyFont="1" applyFill="1" applyBorder="1" applyAlignment="1">
      <alignment vertical="center"/>
    </xf>
    <xf numFmtId="0" fontId="35" fillId="9" borderId="7" xfId="0" applyFont="1" applyFill="1" applyBorder="1" applyAlignment="1">
      <alignment horizontal="center" vertical="center"/>
    </xf>
    <xf numFmtId="0" fontId="36" fillId="9" borderId="7" xfId="0" applyFont="1" applyFill="1" applyBorder="1" applyAlignment="1">
      <alignment horizontal="center" vertical="center"/>
    </xf>
    <xf numFmtId="0" fontId="0" fillId="9" borderId="7" xfId="0" applyFill="1" applyBorder="1" applyAlignment="1">
      <alignment vertical="top"/>
    </xf>
    <xf numFmtId="14" fontId="36" fillId="9" borderId="7" xfId="0" applyNumberFormat="1" applyFont="1" applyFill="1" applyBorder="1" applyAlignment="1">
      <alignment horizontal="center" vertical="center"/>
    </xf>
    <xf numFmtId="14" fontId="35" fillId="9" borderId="7" xfId="0" applyNumberFormat="1" applyFont="1" applyFill="1" applyBorder="1" applyAlignment="1">
      <alignment horizontal="center" vertical="center"/>
    </xf>
    <xf numFmtId="0" fontId="3" fillId="0" borderId="10" xfId="0" applyFont="1" applyBorder="1" applyAlignment="1">
      <alignment horizontal="center" vertical="center" wrapText="1"/>
    </xf>
    <xf numFmtId="0" fontId="2" fillId="0" borderId="10" xfId="0" applyFont="1" applyBorder="1"/>
    <xf numFmtId="0" fontId="3" fillId="0" borderId="2" xfId="0" applyFont="1" applyBorder="1" applyAlignment="1">
      <alignment vertical="center"/>
    </xf>
    <xf numFmtId="0" fontId="3" fillId="0" borderId="10" xfId="0" applyFont="1" applyBorder="1" applyAlignment="1">
      <alignment vertical="center"/>
    </xf>
    <xf numFmtId="0" fontId="3" fillId="0" borderId="0" xfId="0" applyFont="1" applyBorder="1" applyAlignment="1">
      <alignment vertical="center"/>
    </xf>
    <xf numFmtId="0" fontId="3" fillId="0" borderId="8" xfId="0" applyFont="1" applyBorder="1" applyAlignment="1">
      <alignment horizontal="center" vertical="center" wrapText="1"/>
    </xf>
    <xf numFmtId="0" fontId="36" fillId="9" borderId="5" xfId="0" applyFont="1" applyFill="1" applyBorder="1" applyAlignment="1">
      <alignment horizontal="center" vertical="center"/>
    </xf>
    <xf numFmtId="0" fontId="36" fillId="9" borderId="8" xfId="0" applyFont="1" applyFill="1" applyBorder="1" applyAlignment="1">
      <alignment vertical="center"/>
    </xf>
    <xf numFmtId="14" fontId="36" fillId="0" borderId="0" xfId="0" applyNumberFormat="1" applyFont="1"/>
    <xf numFmtId="14" fontId="36" fillId="9" borderId="7" xfId="0" applyNumberFormat="1" applyFont="1" applyFill="1" applyBorder="1" applyAlignment="1">
      <alignment horizontal="center" vertical="center" wrapText="1"/>
    </xf>
    <xf numFmtId="14" fontId="36" fillId="0" borderId="8" xfId="0" applyNumberFormat="1" applyFont="1" applyBorder="1"/>
    <xf numFmtId="14" fontId="35" fillId="9" borderId="7" xfId="0" applyNumberFormat="1" applyFont="1" applyFill="1" applyBorder="1" applyAlignment="1">
      <alignment horizontal="center" vertical="center" wrapText="1"/>
    </xf>
    <xf numFmtId="0" fontId="2" fillId="0" borderId="8" xfId="0" applyFont="1" applyBorder="1"/>
    <xf numFmtId="14" fontId="6" fillId="0" borderId="6" xfId="0" applyNumberFormat="1" applyFont="1" applyBorder="1" applyAlignment="1">
      <alignment vertical="center"/>
    </xf>
    <xf numFmtId="4" fontId="6" fillId="0" borderId="7" xfId="0" applyNumberFormat="1"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1" fillId="6" borderId="60" xfId="0" applyFont="1" applyFill="1" applyBorder="1" applyAlignment="1" applyProtection="1">
      <alignment horizontal="center"/>
    </xf>
    <xf numFmtId="0" fontId="21" fillId="6" borderId="0" xfId="0" applyFont="1" applyFill="1" applyBorder="1" applyAlignment="1" applyProtection="1">
      <alignment horizontal="center"/>
    </xf>
    <xf numFmtId="166" fontId="1" fillId="5" borderId="10" xfId="3" applyFont="1" applyFill="1" applyBorder="1" applyAlignment="1" applyProtection="1">
      <alignment horizontal="center" vertical="center"/>
    </xf>
    <xf numFmtId="166" fontId="1" fillId="5" borderId="9" xfId="3"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2" xfId="0" applyFont="1" applyFill="1" applyBorder="1" applyAlignment="1" applyProtection="1">
      <alignment horizontal="center" vertical="center" wrapText="1"/>
    </xf>
    <xf numFmtId="0" fontId="4" fillId="2" borderId="20" xfId="0" applyFont="1" applyFill="1" applyBorder="1" applyAlignment="1" applyProtection="1">
      <alignment horizontal="center" vertical="center" wrapText="1"/>
    </xf>
    <xf numFmtId="0" fontId="4" fillId="2" borderId="23" xfId="0" applyFont="1" applyFill="1" applyBorder="1" applyAlignment="1" applyProtection="1">
      <alignment horizontal="center" vertical="center" wrapText="1"/>
    </xf>
    <xf numFmtId="0" fontId="4" fillId="2" borderId="21" xfId="0" applyFont="1" applyFill="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28" fillId="2" borderId="15" xfId="0" applyFont="1" applyFill="1" applyBorder="1" applyAlignment="1" applyProtection="1">
      <alignment horizontal="center" vertical="center" wrapText="1"/>
    </xf>
    <xf numFmtId="0" fontId="28" fillId="2" borderId="14"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8" borderId="15" xfId="0" applyFont="1" applyFill="1" applyBorder="1" applyAlignment="1" applyProtection="1">
      <alignment horizontal="center" vertical="center" wrapText="1"/>
    </xf>
    <xf numFmtId="0" fontId="28" fillId="8" borderId="14" xfId="0" applyFont="1" applyFill="1" applyBorder="1" applyAlignment="1" applyProtection="1">
      <alignment horizontal="center" vertical="center" wrapText="1"/>
    </xf>
    <xf numFmtId="0" fontId="28" fillId="8" borderId="6" xfId="0" applyFont="1" applyFill="1" applyBorder="1" applyAlignment="1" applyProtection="1">
      <alignment horizontal="center" vertical="center" wrapText="1"/>
    </xf>
    <xf numFmtId="0" fontId="28" fillId="8" borderId="17" xfId="0" applyFont="1" applyFill="1" applyBorder="1" applyAlignment="1" applyProtection="1">
      <alignment horizontal="center" vertical="center" wrapText="1"/>
    </xf>
    <xf numFmtId="0" fontId="28" fillId="8" borderId="18" xfId="0" applyFont="1" applyFill="1" applyBorder="1" applyAlignment="1" applyProtection="1">
      <alignment horizontal="center" vertical="center" wrapText="1"/>
    </xf>
    <xf numFmtId="0" fontId="28" fillId="8" borderId="7" xfId="0" applyFont="1" applyFill="1" applyBorder="1" applyAlignment="1" applyProtection="1">
      <alignment horizontal="center" vertical="center" wrapText="1"/>
    </xf>
    <xf numFmtId="0" fontId="28" fillId="8" borderId="22"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28" fillId="8" borderId="10" xfId="0" applyFont="1" applyFill="1" applyBorder="1" applyAlignment="1" applyProtection="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4" fontId="4" fillId="2" borderId="22" xfId="0" applyNumberFormat="1" applyFont="1" applyFill="1" applyBorder="1" applyAlignment="1">
      <alignment horizontal="center" vertical="center" wrapText="1"/>
    </xf>
    <xf numFmtId="4" fontId="4" fillId="2" borderId="4"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166" fontId="1" fillId="5" borderId="1" xfId="3" applyFont="1" applyFill="1" applyBorder="1" applyAlignment="1" applyProtection="1">
      <alignment horizontal="center" vertical="center"/>
    </xf>
    <xf numFmtId="166" fontId="1" fillId="5" borderId="2" xfId="3" applyFont="1" applyFill="1" applyBorder="1" applyAlignment="1" applyProtection="1">
      <alignment horizontal="center" vertical="center"/>
    </xf>
    <xf numFmtId="166" fontId="19" fillId="0" borderId="62" xfId="3" applyFont="1" applyFill="1" applyBorder="1" applyAlignment="1" applyProtection="1">
      <alignment horizontal="left" vertical="center" wrapText="1"/>
    </xf>
    <xf numFmtId="166" fontId="19" fillId="0" borderId="63" xfId="3" applyFont="1" applyFill="1" applyBorder="1" applyAlignment="1" applyProtection="1">
      <alignment horizontal="left" vertical="center" wrapText="1"/>
    </xf>
    <xf numFmtId="166" fontId="19" fillId="0" borderId="33" xfId="3" applyFont="1" applyFill="1" applyBorder="1" applyAlignment="1" applyProtection="1">
      <alignment horizontal="left" vertical="center" wrapText="1"/>
    </xf>
    <xf numFmtId="166" fontId="19" fillId="0" borderId="64" xfId="3" applyFont="1" applyFill="1" applyBorder="1" applyAlignment="1" applyProtection="1">
      <alignment horizontal="left" vertical="center" wrapText="1"/>
    </xf>
    <xf numFmtId="1" fontId="20" fillId="3" borderId="36" xfId="0" applyNumberFormat="1" applyFont="1" applyFill="1" applyBorder="1" applyAlignment="1" applyProtection="1">
      <alignment horizontal="center"/>
    </xf>
    <xf numFmtId="166" fontId="1" fillId="5" borderId="13" xfId="3" applyFont="1" applyFill="1" applyBorder="1" applyAlignment="1" applyProtection="1">
      <alignment horizontal="center" vertical="center"/>
    </xf>
    <xf numFmtId="166" fontId="1" fillId="5" borderId="0" xfId="3" applyFont="1" applyFill="1" applyBorder="1" applyAlignment="1" applyProtection="1">
      <alignment horizontal="center" vertical="center"/>
    </xf>
    <xf numFmtId="0" fontId="21" fillId="6" borderId="1" xfId="0" applyFont="1" applyFill="1" applyBorder="1" applyAlignment="1" applyProtection="1">
      <alignment horizontal="center"/>
    </xf>
    <xf numFmtId="0" fontId="21" fillId="6" borderId="2" xfId="0" applyFont="1" applyFill="1" applyBorder="1" applyAlignment="1" applyProtection="1">
      <alignment horizontal="center"/>
    </xf>
    <xf numFmtId="0" fontId="21" fillId="6" borderId="5" xfId="0" applyFont="1" applyFill="1" applyBorder="1" applyAlignment="1" applyProtection="1">
      <alignment horizontal="center"/>
    </xf>
    <xf numFmtId="0" fontId="6" fillId="0" borderId="1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17" xfId="0" applyFont="1" applyFill="1" applyBorder="1" applyAlignment="1">
      <alignment horizontal="center" vertical="center"/>
    </xf>
    <xf numFmtId="0" fontId="6" fillId="0" borderId="41" xfId="0" applyFont="1" applyBorder="1" applyAlignment="1">
      <alignment horizontal="center" vertical="center"/>
    </xf>
    <xf numFmtId="0" fontId="6" fillId="0" borderId="36" xfId="0" applyFont="1" applyBorder="1" applyAlignment="1">
      <alignment horizontal="center" vertical="center"/>
    </xf>
    <xf numFmtId="0" fontId="6" fillId="0" borderId="42" xfId="0" applyFont="1" applyBorder="1" applyAlignment="1">
      <alignment horizontal="center" vertical="center"/>
    </xf>
    <xf numFmtId="0" fontId="6" fillId="0" borderId="41"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7" fillId="2" borderId="12" xfId="0" applyFont="1" applyFill="1" applyBorder="1" applyAlignment="1">
      <alignment horizontal="right" vertical="center"/>
    </xf>
    <xf numFmtId="0" fontId="7" fillId="2" borderId="2" xfId="0" applyFont="1" applyFill="1" applyBorder="1" applyAlignment="1">
      <alignment horizontal="right" vertical="center"/>
    </xf>
    <xf numFmtId="0" fontId="7" fillId="2" borderId="3" xfId="0" applyFont="1" applyFill="1" applyBorder="1" applyAlignment="1">
      <alignment horizontal="right" vertical="center"/>
    </xf>
    <xf numFmtId="0" fontId="2" fillId="2" borderId="10" xfId="0" applyFont="1" applyFill="1" applyBorder="1" applyAlignment="1">
      <alignment vertical="center"/>
    </xf>
    <xf numFmtId="0" fontId="2" fillId="2" borderId="7" xfId="0" applyFont="1" applyFill="1" applyBorder="1" applyAlignment="1">
      <alignment vertical="center"/>
    </xf>
    <xf numFmtId="0" fontId="5" fillId="2" borderId="1" xfId="0" applyFont="1" applyFill="1" applyBorder="1" applyAlignment="1">
      <alignment horizontal="center" vertical="center"/>
    </xf>
    <xf numFmtId="0" fontId="5" fillId="2" borderId="5" xfId="0" applyFont="1" applyFill="1" applyBorder="1" applyAlignment="1">
      <alignment horizontal="center" vertical="center"/>
    </xf>
    <xf numFmtId="0" fontId="2" fillId="0" borderId="1" xfId="0" applyFont="1" applyBorder="1"/>
    <xf numFmtId="0" fontId="2" fillId="0" borderId="5" xfId="0" applyFont="1" applyBorder="1"/>
    <xf numFmtId="0" fontId="7" fillId="2" borderId="1" xfId="0" applyFont="1" applyFill="1" applyBorder="1" applyAlignment="1">
      <alignment horizontal="right" vertical="center"/>
    </xf>
    <xf numFmtId="0" fontId="7" fillId="2" borderId="5" xfId="0" applyFont="1" applyFill="1" applyBorder="1" applyAlignment="1">
      <alignment horizontal="right" vertical="center"/>
    </xf>
    <xf numFmtId="0" fontId="3" fillId="0" borderId="1" xfId="0" applyFont="1" applyBorder="1" applyAlignment="1">
      <alignment vertical="center"/>
    </xf>
    <xf numFmtId="0" fontId="3" fillId="0" borderId="5" xfId="0" applyFont="1" applyBorder="1" applyAlignment="1">
      <alignment vertical="center"/>
    </xf>
    <xf numFmtId="0" fontId="2" fillId="0" borderId="1"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wrapText="1"/>
    </xf>
    <xf numFmtId="0" fontId="2" fillId="0" borderId="5" xfId="0" applyFont="1" applyBorder="1" applyAlignment="1">
      <alignment horizontal="center" wrapText="1"/>
    </xf>
    <xf numFmtId="0" fontId="5" fillId="2" borderId="1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5"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2" fillId="2" borderId="1" xfId="0" applyFont="1" applyFill="1" applyBorder="1" applyAlignment="1">
      <alignment horizontal="center" vertical="center"/>
    </xf>
    <xf numFmtId="0" fontId="22" fillId="2" borderId="5"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6"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xf>
    <xf numFmtId="0" fontId="22" fillId="2" borderId="2"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8" xfId="0" applyFont="1" applyFill="1" applyBorder="1" applyAlignment="1">
      <alignment horizontal="center" vertical="center"/>
    </xf>
    <xf numFmtId="0" fontId="7" fillId="4" borderId="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10" fillId="0" borderId="52" xfId="0" applyFont="1" applyBorder="1" applyAlignment="1">
      <alignment vertical="center" wrapText="1"/>
    </xf>
    <xf numFmtId="0" fontId="10" fillId="0" borderId="48" xfId="0" applyFont="1" applyBorder="1" applyAlignment="1">
      <alignment vertical="center" wrapText="1"/>
    </xf>
    <xf numFmtId="0" fontId="10" fillId="0" borderId="53" xfId="0" applyFont="1" applyBorder="1" applyAlignment="1">
      <alignment vertical="center" wrapText="1"/>
    </xf>
    <xf numFmtId="0" fontId="4" fillId="2" borderId="3" xfId="0" applyFont="1" applyFill="1" applyBorder="1" applyAlignment="1">
      <alignment horizontal="center" vertical="center" wrapText="1"/>
    </xf>
    <xf numFmtId="0" fontId="7" fillId="4" borderId="22"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0" fontId="7" fillId="4" borderId="10" xfId="0" applyFont="1" applyFill="1" applyBorder="1" applyAlignment="1" applyProtection="1">
      <alignment horizontal="center" vertical="center" wrapText="1"/>
    </xf>
    <xf numFmtId="0" fontId="7" fillId="4" borderId="17" xfId="0" applyFont="1" applyFill="1" applyBorder="1" applyAlignment="1" applyProtection="1">
      <alignment horizontal="center" vertical="center" wrapText="1"/>
    </xf>
    <xf numFmtId="0" fontId="7" fillId="4" borderId="7" xfId="0" applyFont="1" applyFill="1" applyBorder="1" applyAlignment="1" applyProtection="1">
      <alignment horizontal="center" vertical="center" wrapText="1"/>
    </xf>
    <xf numFmtId="0" fontId="21" fillId="6" borderId="24" xfId="0" applyFont="1" applyFill="1" applyBorder="1" applyAlignment="1" applyProtection="1">
      <alignment horizontal="center"/>
    </xf>
    <xf numFmtId="0" fontId="21" fillId="6" borderId="58" xfId="0" applyFont="1" applyFill="1" applyBorder="1" applyAlignment="1" applyProtection="1">
      <alignment horizontal="center"/>
    </xf>
    <xf numFmtId="0" fontId="21" fillId="6" borderId="59" xfId="0" applyFont="1" applyFill="1" applyBorder="1" applyAlignment="1" applyProtection="1">
      <alignment horizontal="center"/>
    </xf>
    <xf numFmtId="0" fontId="7" fillId="4" borderId="13"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7" xfId="0" applyFont="1" applyFill="1" applyBorder="1" applyAlignment="1">
      <alignment horizontal="center" vertical="center" wrapText="1"/>
    </xf>
  </cellXfs>
  <cellStyles count="4">
    <cellStyle name="Excel Built-in Normal" xfId="3"/>
    <cellStyle name="Millares" xfId="1" builtinId="3"/>
    <cellStyle name="Normal" xfId="0" builtinId="0"/>
    <cellStyle name="Normal 2" xfId="2"/>
  </cellStyles>
  <dxfs count="30">
    <dxf>
      <fill>
        <patternFill patternType="solid">
          <fgColor auto="1"/>
          <bgColor theme="6" tint="0.59996337778862885"/>
        </patternFill>
      </fill>
    </dxf>
    <dxf>
      <fill>
        <patternFill>
          <bgColor theme="6" tint="0.59996337778862885"/>
        </patternFill>
      </fill>
    </dxf>
    <dxf>
      <fill>
        <patternFill>
          <bgColor theme="6" tint="0.59996337778862885"/>
        </patternFill>
      </fill>
    </dxf>
    <dxf>
      <fill>
        <patternFill patternType="solid">
          <fgColor auto="1"/>
          <bgColor theme="6" tint="0.59996337778862885"/>
        </patternFill>
      </fill>
    </dxf>
    <dxf>
      <fill>
        <patternFill>
          <bgColor theme="6" tint="0.59996337778862885"/>
        </patternFill>
      </fill>
    </dxf>
    <dxf>
      <fill>
        <patternFill>
          <bgColor theme="6" tint="0.59996337778862885"/>
        </patternFill>
      </fill>
    </dxf>
    <dxf>
      <fill>
        <patternFill patternType="solid">
          <fgColor auto="1"/>
          <bgColor theme="6" tint="0.59996337778862885"/>
        </patternFill>
      </fill>
    </dxf>
    <dxf>
      <fill>
        <patternFill>
          <bgColor theme="6" tint="0.59996337778862885"/>
        </patternFill>
      </fill>
    </dxf>
    <dxf>
      <fill>
        <patternFill>
          <bgColor theme="6" tint="0.59996337778862885"/>
        </patternFill>
      </fill>
    </dxf>
    <dxf>
      <fill>
        <patternFill patternType="solid">
          <fgColor auto="1"/>
          <bgColor theme="6" tint="0.59996337778862885"/>
        </patternFill>
      </fill>
    </dxf>
    <dxf>
      <fill>
        <patternFill>
          <bgColor theme="6" tint="0.59996337778862885"/>
        </patternFill>
      </fill>
    </dxf>
    <dxf>
      <fill>
        <patternFill>
          <bgColor theme="6" tint="0.59996337778862885"/>
        </patternFill>
      </fill>
    </dxf>
    <dxf>
      <fill>
        <patternFill patternType="solid">
          <fgColor auto="1"/>
          <bgColor theme="6" tint="0.59996337778862885"/>
        </patternFill>
      </fill>
    </dxf>
    <dxf>
      <fill>
        <patternFill>
          <bgColor theme="6" tint="0.59996337778862885"/>
        </patternFill>
      </fill>
    </dxf>
    <dxf>
      <fill>
        <patternFill>
          <bgColor theme="6" tint="0.59996337778862885"/>
        </patternFill>
      </fill>
    </dxf>
    <dxf>
      <fill>
        <patternFill patternType="solid">
          <fgColor auto="1"/>
          <bgColor theme="6" tint="0.59996337778862885"/>
        </patternFill>
      </fill>
    </dxf>
    <dxf>
      <fill>
        <patternFill>
          <bgColor theme="6" tint="0.59996337778862885"/>
        </patternFill>
      </fill>
    </dxf>
    <dxf>
      <fill>
        <patternFill>
          <bgColor theme="6" tint="0.59996337778862885"/>
        </patternFill>
      </fill>
    </dxf>
    <dxf>
      <fill>
        <patternFill patternType="solid">
          <fgColor auto="1"/>
          <bgColor theme="6" tint="0.59996337778862885"/>
        </patternFill>
      </fill>
    </dxf>
    <dxf>
      <fill>
        <patternFill>
          <bgColor theme="6" tint="0.59996337778862885"/>
        </patternFill>
      </fill>
    </dxf>
    <dxf>
      <fill>
        <patternFill>
          <bgColor theme="6" tint="0.59996337778862885"/>
        </patternFill>
      </fill>
    </dxf>
    <dxf>
      <fill>
        <patternFill patternType="solid">
          <fgColor auto="1"/>
          <bgColor theme="6" tint="0.59996337778862885"/>
        </patternFill>
      </fill>
    </dxf>
    <dxf>
      <fill>
        <patternFill>
          <bgColor theme="6" tint="0.59996337778862885"/>
        </patternFill>
      </fill>
    </dxf>
    <dxf>
      <fill>
        <patternFill>
          <bgColor theme="6" tint="0.59996337778862885"/>
        </patternFill>
      </fill>
    </dxf>
    <dxf>
      <fill>
        <patternFill patternType="solid">
          <fgColor auto="1"/>
          <bgColor theme="6" tint="0.59996337778862885"/>
        </patternFill>
      </fill>
    </dxf>
    <dxf>
      <fill>
        <patternFill>
          <bgColor theme="6" tint="0.59996337778862885"/>
        </patternFill>
      </fill>
    </dxf>
    <dxf>
      <fill>
        <patternFill>
          <bgColor theme="6" tint="0.59996337778862885"/>
        </patternFill>
      </fill>
    </dxf>
    <dxf>
      <fill>
        <patternFill patternType="solid">
          <fgColor auto="1"/>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2021\Control%20Interno\Sesi&#243;n%20N&#170;4%2001-07-2021\Tablas%20sobre%20Actualizaiones%20del%20Riesgos%20Institucionales,%20RH%20y%20Aprendizajes%20Guisselle%20Mora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sgos 9 RH"/>
      <sheetName val="Riesgos 11 Aprendizaje Crecimie"/>
      <sheetName val="Grado de Impacto"/>
      <sheetName val="Riesgos NICSP"/>
    </sheetNames>
    <sheetDataSet>
      <sheetData sheetId="0" refreshError="1"/>
      <sheetData sheetId="1" refreshError="1"/>
      <sheetData sheetId="2"/>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F15"/>
  <sheetViews>
    <sheetView showGridLines="0" workbookViewId="0">
      <selection activeCell="D10" sqref="D10"/>
    </sheetView>
  </sheetViews>
  <sheetFormatPr baseColWidth="10" defaultColWidth="11.5703125" defaultRowHeight="15" x14ac:dyDescent="0.25"/>
  <cols>
    <col min="1" max="1" width="11.5703125" style="193"/>
    <col min="2" max="2" width="54.140625" style="193" customWidth="1"/>
    <col min="3" max="3" width="11.42578125" style="193" customWidth="1"/>
    <col min="4" max="4" width="10.5703125" style="193" customWidth="1"/>
    <col min="5" max="5" width="11.42578125" style="193" customWidth="1"/>
    <col min="6" max="6" width="10.5703125" style="193" customWidth="1"/>
    <col min="7" max="16384" width="11.5703125" style="193"/>
  </cols>
  <sheetData>
    <row r="1" spans="2:6" ht="16.5" thickBot="1" x14ac:dyDescent="0.3">
      <c r="C1" s="276" t="s">
        <v>200</v>
      </c>
      <c r="D1" s="277"/>
      <c r="E1" s="277"/>
      <c r="F1" s="277"/>
    </row>
    <row r="2" spans="2:6" ht="15.75" thickBot="1" x14ac:dyDescent="0.3">
      <c r="B2" s="190" t="s">
        <v>328</v>
      </c>
      <c r="C2" s="278" t="s">
        <v>114</v>
      </c>
      <c r="D2" s="279"/>
      <c r="E2" s="279"/>
      <c r="F2" s="279"/>
    </row>
    <row r="3" spans="2:6" ht="17.25" thickBot="1" x14ac:dyDescent="0.3">
      <c r="B3" s="194" t="s">
        <v>329</v>
      </c>
      <c r="C3" s="195" t="s">
        <v>12</v>
      </c>
      <c r="D3" s="192">
        <v>1</v>
      </c>
      <c r="E3" s="195" t="s">
        <v>13</v>
      </c>
      <c r="F3" s="192"/>
    </row>
    <row r="4" spans="2:6" ht="17.25" thickBot="1" x14ac:dyDescent="0.3">
      <c r="B4" s="194" t="s">
        <v>330</v>
      </c>
      <c r="C4" s="195" t="s">
        <v>12</v>
      </c>
      <c r="D4" s="192">
        <v>1</v>
      </c>
      <c r="E4" s="195" t="s">
        <v>13</v>
      </c>
      <c r="F4" s="192"/>
    </row>
    <row r="5" spans="2:6" ht="17.25" thickBot="1" x14ac:dyDescent="0.3">
      <c r="B5" s="194" t="s">
        <v>340</v>
      </c>
      <c r="C5" s="195" t="s">
        <v>12</v>
      </c>
      <c r="D5" s="192">
        <v>1</v>
      </c>
      <c r="E5" s="195" t="s">
        <v>13</v>
      </c>
      <c r="F5" s="192"/>
    </row>
    <row r="6" spans="2:6" ht="17.25" thickBot="1" x14ac:dyDescent="0.3">
      <c r="B6" s="194" t="s">
        <v>331</v>
      </c>
      <c r="C6" s="195" t="s">
        <v>12</v>
      </c>
      <c r="D6" s="192">
        <v>1</v>
      </c>
      <c r="E6" s="195" t="s">
        <v>13</v>
      </c>
      <c r="F6" s="192"/>
    </row>
    <row r="7" spans="2:6" ht="17.25" thickBot="1" x14ac:dyDescent="0.3">
      <c r="B7" s="194" t="s">
        <v>332</v>
      </c>
      <c r="C7" s="195" t="s">
        <v>12</v>
      </c>
      <c r="D7" s="192"/>
      <c r="E7" s="195" t="s">
        <v>13</v>
      </c>
      <c r="F7" s="192">
        <v>1</v>
      </c>
    </row>
    <row r="8" spans="2:6" ht="17.25" thickBot="1" x14ac:dyDescent="0.3">
      <c r="B8" s="194" t="s">
        <v>333</v>
      </c>
      <c r="C8" s="195" t="s">
        <v>12</v>
      </c>
      <c r="D8" s="192"/>
      <c r="E8" s="195" t="s">
        <v>13</v>
      </c>
      <c r="F8" s="192">
        <v>1</v>
      </c>
    </row>
    <row r="9" spans="2:6" ht="17.25" thickBot="1" x14ac:dyDescent="0.3">
      <c r="B9" s="194" t="s">
        <v>334</v>
      </c>
      <c r="C9" s="195" t="s">
        <v>12</v>
      </c>
      <c r="D9" s="192"/>
      <c r="E9" s="195" t="s">
        <v>13</v>
      </c>
      <c r="F9" s="192">
        <v>1</v>
      </c>
    </row>
    <row r="10" spans="2:6" ht="17.25" thickBot="1" x14ac:dyDescent="0.3">
      <c r="B10" s="194" t="s">
        <v>341</v>
      </c>
      <c r="C10" s="195" t="s">
        <v>12</v>
      </c>
      <c r="D10" s="192">
        <v>1</v>
      </c>
      <c r="E10" s="195" t="s">
        <v>13</v>
      </c>
      <c r="F10" s="192"/>
    </row>
    <row r="11" spans="2:6" ht="17.25" thickBot="1" x14ac:dyDescent="0.3">
      <c r="B11" s="194" t="s">
        <v>335</v>
      </c>
      <c r="C11" s="195" t="s">
        <v>12</v>
      </c>
      <c r="D11" s="192"/>
      <c r="E11" s="195" t="s">
        <v>13</v>
      </c>
      <c r="F11" s="192">
        <v>1</v>
      </c>
    </row>
    <row r="12" spans="2:6" ht="17.25" thickBot="1" x14ac:dyDescent="0.3">
      <c r="B12" s="194" t="s">
        <v>336</v>
      </c>
      <c r="C12" s="195" t="s">
        <v>12</v>
      </c>
      <c r="D12" s="192"/>
      <c r="E12" s="195" t="s">
        <v>13</v>
      </c>
      <c r="F12" s="192">
        <v>1</v>
      </c>
    </row>
    <row r="13" spans="2:6" ht="17.25" thickBot="1" x14ac:dyDescent="0.3">
      <c r="B13" s="194" t="s">
        <v>337</v>
      </c>
      <c r="C13" s="195" t="s">
        <v>12</v>
      </c>
      <c r="D13" s="192">
        <v>1</v>
      </c>
      <c r="E13" s="195" t="s">
        <v>13</v>
      </c>
      <c r="F13" s="192"/>
    </row>
    <row r="14" spans="2:6" ht="17.25" thickBot="1" x14ac:dyDescent="0.3">
      <c r="B14" s="194" t="s">
        <v>338</v>
      </c>
      <c r="C14" s="195" t="s">
        <v>12</v>
      </c>
      <c r="D14" s="192"/>
      <c r="E14" s="195" t="s">
        <v>13</v>
      </c>
      <c r="F14" s="192">
        <v>1</v>
      </c>
    </row>
    <row r="15" spans="2:6" ht="17.25" thickBot="1" x14ac:dyDescent="0.3">
      <c r="B15" s="194" t="s">
        <v>339</v>
      </c>
      <c r="C15" s="195" t="s">
        <v>12</v>
      </c>
      <c r="D15" s="192"/>
      <c r="E15" s="195" t="s">
        <v>13</v>
      </c>
      <c r="F15" s="192">
        <v>1</v>
      </c>
    </row>
  </sheetData>
  <sheetProtection algorithmName="SHA-512" hashValue="6U7WDl+JIiRj7Gv21nlHl1r5eoVifvpLWSYTQIC1DvBI9/Rj9PkOSXDdKpDBR5yx55siJRXeBmS5taBhmV8xkw==" saltValue="1wnHdKrfik1PRKdbAXaOMw==" spinCount="100000" sheet="1" objects="1" scenarios="1"/>
  <mergeCells count="2">
    <mergeCell ref="C1:F1"/>
    <mergeCell ref="C2:F2"/>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44"/>
  <sheetViews>
    <sheetView showGridLines="0" topLeftCell="B1" zoomScale="115" zoomScaleNormal="115" workbookViewId="0">
      <selection activeCell="H5" sqref="H5"/>
    </sheetView>
  </sheetViews>
  <sheetFormatPr baseColWidth="10" defaultColWidth="8.5703125" defaultRowHeight="15" x14ac:dyDescent="0.25"/>
  <cols>
    <col min="1" max="2" width="8.5703125" style="193"/>
    <col min="3" max="3" width="51.28515625" style="193" customWidth="1"/>
    <col min="4" max="4" width="6.42578125" style="193" customWidth="1"/>
    <col min="5" max="5" width="12.7109375" style="193" customWidth="1"/>
    <col min="6" max="6" width="6" style="193" customWidth="1"/>
    <col min="7" max="7" width="6.42578125" style="193" customWidth="1"/>
    <col min="8" max="8" width="12.7109375" style="193" customWidth="1"/>
    <col min="9" max="16384" width="8.5703125" style="193"/>
  </cols>
  <sheetData>
    <row r="1" spans="1:13" ht="16.5" thickBot="1" x14ac:dyDescent="0.3">
      <c r="B1" s="318" t="s">
        <v>387</v>
      </c>
      <c r="C1" s="319"/>
      <c r="D1" s="210" t="s">
        <v>200</v>
      </c>
      <c r="E1" s="210"/>
      <c r="F1" s="210"/>
      <c r="G1" s="210"/>
      <c r="H1" s="210"/>
    </row>
    <row r="2" spans="1:13" ht="21" customHeight="1" thickBot="1" x14ac:dyDescent="0.3">
      <c r="A2" s="188"/>
      <c r="B2" s="320" t="s">
        <v>389</v>
      </c>
      <c r="C2" s="321"/>
      <c r="D2" s="211" t="s">
        <v>12</v>
      </c>
      <c r="E2" s="207"/>
      <c r="G2" s="212" t="s">
        <v>13</v>
      </c>
      <c r="H2" s="192">
        <v>1</v>
      </c>
    </row>
    <row r="3" spans="1:13" ht="21" customHeight="1" thickBot="1" x14ac:dyDescent="0.3">
      <c r="A3" s="188"/>
      <c r="B3" s="322" t="s">
        <v>388</v>
      </c>
      <c r="C3" s="323"/>
      <c r="D3" s="211" t="s">
        <v>12</v>
      </c>
      <c r="E3" s="207"/>
      <c r="G3" s="212" t="s">
        <v>13</v>
      </c>
      <c r="H3" s="192">
        <v>1</v>
      </c>
    </row>
    <row r="4" spans="1:13" ht="15.75" thickBot="1" x14ac:dyDescent="0.3">
      <c r="B4" s="318" t="s">
        <v>113</v>
      </c>
      <c r="C4" s="319"/>
      <c r="D4" s="325" t="s">
        <v>114</v>
      </c>
      <c r="E4" s="326"/>
      <c r="F4" s="326"/>
      <c r="G4" s="326"/>
      <c r="H4" s="326"/>
      <c r="K4" s="202"/>
      <c r="L4" s="202"/>
      <c r="M4" s="202"/>
    </row>
    <row r="5" spans="1:13" ht="17.25" thickBot="1" x14ac:dyDescent="0.3">
      <c r="B5" s="88" t="s">
        <v>115</v>
      </c>
      <c r="C5" s="89" t="s">
        <v>116</v>
      </c>
      <c r="D5" s="213" t="s">
        <v>12</v>
      </c>
      <c r="E5" s="207">
        <v>1</v>
      </c>
      <c r="G5" s="212" t="s">
        <v>13</v>
      </c>
      <c r="H5" s="192"/>
    </row>
    <row r="6" spans="1:13" ht="17.25" thickBot="1" x14ac:dyDescent="0.3">
      <c r="B6" s="90" t="s">
        <v>117</v>
      </c>
      <c r="C6" s="91" t="s">
        <v>118</v>
      </c>
      <c r="D6" s="213" t="s">
        <v>12</v>
      </c>
      <c r="E6" s="207">
        <v>1</v>
      </c>
      <c r="G6" s="212" t="s">
        <v>13</v>
      </c>
      <c r="H6" s="192"/>
    </row>
    <row r="7" spans="1:13" ht="22.15" customHeight="1" thickBot="1" x14ac:dyDescent="0.3">
      <c r="B7" s="90" t="s">
        <v>119</v>
      </c>
      <c r="C7" s="91" t="s">
        <v>120</v>
      </c>
      <c r="D7" s="213" t="s">
        <v>12</v>
      </c>
      <c r="E7" s="207">
        <v>1</v>
      </c>
      <c r="G7" s="212" t="s">
        <v>13</v>
      </c>
      <c r="H7" s="192"/>
    </row>
    <row r="8" spans="1:13" ht="17.25" thickBot="1" x14ac:dyDescent="0.3">
      <c r="B8" s="90" t="s">
        <v>121</v>
      </c>
      <c r="C8" s="91" t="s">
        <v>122</v>
      </c>
      <c r="D8" s="213" t="s">
        <v>12</v>
      </c>
      <c r="E8" s="207">
        <v>1</v>
      </c>
      <c r="G8" s="212" t="s">
        <v>13</v>
      </c>
      <c r="H8" s="192"/>
    </row>
    <row r="9" spans="1:13" ht="17.25" thickBot="1" x14ac:dyDescent="0.3">
      <c r="B9" s="90" t="s">
        <v>123</v>
      </c>
      <c r="C9" s="91" t="s">
        <v>124</v>
      </c>
      <c r="D9" s="214" t="s">
        <v>12</v>
      </c>
      <c r="E9" s="207"/>
      <c r="G9" s="215" t="s">
        <v>13</v>
      </c>
      <c r="H9" s="208">
        <v>1</v>
      </c>
    </row>
    <row r="10" spans="1:13" x14ac:dyDescent="0.25">
      <c r="B10" s="94" t="s">
        <v>125</v>
      </c>
      <c r="C10" s="95" t="s">
        <v>126</v>
      </c>
      <c r="D10" s="324" t="s">
        <v>174</v>
      </c>
      <c r="E10" s="324"/>
      <c r="F10" s="324"/>
      <c r="G10" s="324"/>
      <c r="H10" s="324"/>
    </row>
    <row r="11" spans="1:13" x14ac:dyDescent="0.25">
      <c r="B11" s="94" t="s">
        <v>127</v>
      </c>
      <c r="C11" s="95" t="s">
        <v>128</v>
      </c>
      <c r="D11" s="324" t="s">
        <v>174</v>
      </c>
      <c r="E11" s="324"/>
      <c r="F11" s="324"/>
      <c r="G11" s="324"/>
      <c r="H11" s="324"/>
    </row>
    <row r="12" spans="1:13" ht="15.75" thickBot="1" x14ac:dyDescent="0.3">
      <c r="B12" s="94" t="s">
        <v>129</v>
      </c>
      <c r="C12" s="95" t="s">
        <v>130</v>
      </c>
      <c r="D12" s="324" t="s">
        <v>174</v>
      </c>
      <c r="E12" s="324"/>
      <c r="F12" s="324"/>
      <c r="G12" s="324"/>
      <c r="H12" s="324"/>
    </row>
    <row r="13" spans="1:13" ht="17.25" thickBot="1" x14ac:dyDescent="0.3">
      <c r="B13" s="90" t="s">
        <v>131</v>
      </c>
      <c r="C13" s="91" t="s">
        <v>132</v>
      </c>
      <c r="D13" s="216" t="s">
        <v>12</v>
      </c>
      <c r="E13" s="209">
        <v>1</v>
      </c>
      <c r="G13" s="217" t="s">
        <v>13</v>
      </c>
      <c r="H13" s="207"/>
    </row>
    <row r="14" spans="1:13" ht="17.25" thickBot="1" x14ac:dyDescent="0.3">
      <c r="B14" s="90" t="s">
        <v>133</v>
      </c>
      <c r="C14" s="91" t="s">
        <v>134</v>
      </c>
      <c r="D14" s="213" t="s">
        <v>12</v>
      </c>
      <c r="E14" s="207"/>
      <c r="G14" s="212" t="s">
        <v>13</v>
      </c>
      <c r="H14" s="207">
        <v>1</v>
      </c>
    </row>
    <row r="15" spans="1:13" ht="17.25" thickBot="1" x14ac:dyDescent="0.3">
      <c r="B15" s="90" t="s">
        <v>135</v>
      </c>
      <c r="C15" s="91" t="s">
        <v>136</v>
      </c>
      <c r="D15" s="213" t="s">
        <v>12</v>
      </c>
      <c r="E15" s="207"/>
      <c r="G15" s="212" t="s">
        <v>13</v>
      </c>
      <c r="H15" s="207">
        <v>1</v>
      </c>
    </row>
    <row r="16" spans="1:13" ht="17.25" thickBot="1" x14ac:dyDescent="0.3">
      <c r="B16" s="90" t="s">
        <v>137</v>
      </c>
      <c r="C16" s="91" t="s">
        <v>11</v>
      </c>
      <c r="D16" s="213" t="s">
        <v>12</v>
      </c>
      <c r="E16" s="207">
        <v>1</v>
      </c>
      <c r="G16" s="212" t="s">
        <v>13</v>
      </c>
      <c r="H16" s="207"/>
    </row>
    <row r="17" spans="2:8" ht="17.25" thickBot="1" x14ac:dyDescent="0.3">
      <c r="B17" s="90" t="s">
        <v>138</v>
      </c>
      <c r="C17" s="91" t="s">
        <v>139</v>
      </c>
      <c r="D17" s="213" t="s">
        <v>12</v>
      </c>
      <c r="E17" s="207">
        <v>1</v>
      </c>
      <c r="G17" s="212" t="s">
        <v>13</v>
      </c>
      <c r="H17" s="207"/>
    </row>
    <row r="18" spans="2:8" ht="17.25" thickBot="1" x14ac:dyDescent="0.3">
      <c r="B18" s="90" t="s">
        <v>140</v>
      </c>
      <c r="C18" s="91" t="s">
        <v>141</v>
      </c>
      <c r="D18" s="213" t="s">
        <v>12</v>
      </c>
      <c r="E18" s="207">
        <v>1</v>
      </c>
      <c r="G18" s="212" t="s">
        <v>13</v>
      </c>
      <c r="H18" s="207"/>
    </row>
    <row r="19" spans="2:8" ht="17.25" thickBot="1" x14ac:dyDescent="0.3">
      <c r="B19" s="90" t="s">
        <v>142</v>
      </c>
      <c r="C19" s="91" t="s">
        <v>143</v>
      </c>
      <c r="D19" s="213" t="s">
        <v>12</v>
      </c>
      <c r="E19" s="207"/>
      <c r="G19" s="212" t="s">
        <v>13</v>
      </c>
      <c r="H19" s="207">
        <v>1</v>
      </c>
    </row>
    <row r="20" spans="2:8" ht="17.25" thickBot="1" x14ac:dyDescent="0.3">
      <c r="B20" s="90" t="s">
        <v>144</v>
      </c>
      <c r="C20" s="91" t="s">
        <v>145</v>
      </c>
      <c r="D20" s="213" t="s">
        <v>12</v>
      </c>
      <c r="E20" s="207">
        <v>1</v>
      </c>
      <c r="G20" s="212" t="s">
        <v>13</v>
      </c>
      <c r="H20" s="207"/>
    </row>
    <row r="21" spans="2:8" ht="17.25" thickBot="1" x14ac:dyDescent="0.3">
      <c r="B21" s="90" t="s">
        <v>146</v>
      </c>
      <c r="C21" s="91" t="s">
        <v>147</v>
      </c>
      <c r="D21" s="213" t="s">
        <v>12</v>
      </c>
      <c r="E21" s="207"/>
      <c r="G21" s="212" t="s">
        <v>13</v>
      </c>
      <c r="H21" s="207">
        <v>1</v>
      </c>
    </row>
    <row r="22" spans="2:8" ht="17.25" thickBot="1" x14ac:dyDescent="0.3">
      <c r="B22" s="90" t="s">
        <v>148</v>
      </c>
      <c r="C22" s="91" t="s">
        <v>149</v>
      </c>
      <c r="D22" s="213" t="s">
        <v>12</v>
      </c>
      <c r="E22" s="207">
        <v>1</v>
      </c>
      <c r="G22" s="212" t="s">
        <v>13</v>
      </c>
      <c r="H22" s="207"/>
    </row>
    <row r="23" spans="2:8" ht="17.25" thickBot="1" x14ac:dyDescent="0.3">
      <c r="B23" s="90" t="s">
        <v>150</v>
      </c>
      <c r="C23" s="91" t="s">
        <v>151</v>
      </c>
      <c r="D23" s="213" t="s">
        <v>12</v>
      </c>
      <c r="E23" s="207">
        <v>1</v>
      </c>
      <c r="G23" s="212" t="s">
        <v>13</v>
      </c>
      <c r="H23" s="192"/>
    </row>
    <row r="24" spans="2:8" ht="17.25" thickBot="1" x14ac:dyDescent="0.3">
      <c r="B24" s="90" t="s">
        <v>152</v>
      </c>
      <c r="C24" s="91" t="s">
        <v>153</v>
      </c>
      <c r="D24" s="213" t="s">
        <v>12</v>
      </c>
      <c r="E24" s="207">
        <v>1</v>
      </c>
      <c r="G24" s="212" t="s">
        <v>13</v>
      </c>
      <c r="H24" s="192"/>
    </row>
    <row r="25" spans="2:8" ht="19.149999999999999" customHeight="1" thickBot="1" x14ac:dyDescent="0.3">
      <c r="B25" s="90" t="s">
        <v>154</v>
      </c>
      <c r="C25" s="91" t="s">
        <v>155</v>
      </c>
      <c r="D25" s="213" t="s">
        <v>12</v>
      </c>
      <c r="E25" s="207"/>
      <c r="G25" s="212" t="s">
        <v>13</v>
      </c>
      <c r="H25" s="192">
        <v>1</v>
      </c>
    </row>
    <row r="26" spans="2:8" ht="27.75" thickBot="1" x14ac:dyDescent="0.3">
      <c r="B26" s="90" t="s">
        <v>156</v>
      </c>
      <c r="C26" s="91" t="s">
        <v>175</v>
      </c>
      <c r="D26" s="213" t="s">
        <v>12</v>
      </c>
      <c r="E26" s="207">
        <v>1</v>
      </c>
      <c r="G26" s="212" t="s">
        <v>13</v>
      </c>
      <c r="H26" s="192"/>
    </row>
    <row r="27" spans="2:8" ht="24" customHeight="1" thickBot="1" x14ac:dyDescent="0.3">
      <c r="B27" s="90" t="s">
        <v>157</v>
      </c>
      <c r="C27" s="91" t="s">
        <v>158</v>
      </c>
      <c r="D27" s="213" t="s">
        <v>12</v>
      </c>
      <c r="E27" s="207">
        <v>1</v>
      </c>
      <c r="G27" s="212" t="s">
        <v>13</v>
      </c>
      <c r="H27" s="192"/>
    </row>
    <row r="28" spans="2:8" ht="15.75" thickBot="1" x14ac:dyDescent="0.3">
      <c r="B28" s="94" t="s">
        <v>159</v>
      </c>
      <c r="C28" s="95" t="s">
        <v>160</v>
      </c>
      <c r="D28" s="324" t="s">
        <v>174</v>
      </c>
      <c r="E28" s="324"/>
      <c r="F28" s="324"/>
      <c r="G28" s="324"/>
      <c r="H28" s="324"/>
    </row>
    <row r="29" spans="2:8" ht="17.25" thickBot="1" x14ac:dyDescent="0.3">
      <c r="B29" s="90" t="s">
        <v>161</v>
      </c>
      <c r="C29" s="91" t="s">
        <v>162</v>
      </c>
      <c r="D29" s="213" t="s">
        <v>12</v>
      </c>
      <c r="E29" s="207">
        <v>1</v>
      </c>
      <c r="G29" s="212" t="s">
        <v>13</v>
      </c>
      <c r="H29" s="207"/>
    </row>
    <row r="30" spans="2:8" ht="17.25" thickBot="1" x14ac:dyDescent="0.3">
      <c r="B30" s="90" t="s">
        <v>163</v>
      </c>
      <c r="C30" s="91" t="s">
        <v>164</v>
      </c>
      <c r="D30" s="213" t="s">
        <v>12</v>
      </c>
      <c r="E30" s="207"/>
      <c r="G30" s="212" t="s">
        <v>13</v>
      </c>
      <c r="H30" s="207">
        <v>1</v>
      </c>
    </row>
    <row r="31" spans="2:8" ht="17.25" thickBot="1" x14ac:dyDescent="0.3">
      <c r="B31" s="90" t="s">
        <v>165</v>
      </c>
      <c r="C31" s="91" t="s">
        <v>166</v>
      </c>
      <c r="D31" s="213" t="s">
        <v>12</v>
      </c>
      <c r="E31" s="207">
        <v>1</v>
      </c>
      <c r="G31" s="212" t="s">
        <v>13</v>
      </c>
      <c r="H31" s="207"/>
    </row>
    <row r="32" spans="2:8" ht="17.25" thickBot="1" x14ac:dyDescent="0.3">
      <c r="B32" s="90" t="s">
        <v>167</v>
      </c>
      <c r="C32" s="91" t="s">
        <v>168</v>
      </c>
      <c r="D32" s="213" t="s">
        <v>12</v>
      </c>
      <c r="E32" s="207">
        <v>1</v>
      </c>
      <c r="G32" s="212" t="s">
        <v>13</v>
      </c>
      <c r="H32" s="207"/>
    </row>
    <row r="33" spans="2:8" ht="17.25" thickBot="1" x14ac:dyDescent="0.3">
      <c r="B33" s="90" t="s">
        <v>169</v>
      </c>
      <c r="C33" s="91" t="s">
        <v>170</v>
      </c>
      <c r="D33" s="213" t="s">
        <v>12</v>
      </c>
      <c r="E33" s="207">
        <v>1</v>
      </c>
      <c r="G33" s="212" t="s">
        <v>13</v>
      </c>
      <c r="H33" s="207"/>
    </row>
    <row r="34" spans="2:8" ht="17.25" thickBot="1" x14ac:dyDescent="0.3">
      <c r="B34" s="90" t="s">
        <v>171</v>
      </c>
      <c r="C34" s="91" t="s">
        <v>172</v>
      </c>
      <c r="D34" s="213" t="s">
        <v>12</v>
      </c>
      <c r="E34" s="207">
        <v>1</v>
      </c>
      <c r="G34" s="212" t="s">
        <v>13</v>
      </c>
      <c r="H34" s="207"/>
    </row>
    <row r="35" spans="2:8" ht="17.25" thickBot="1" x14ac:dyDescent="0.3">
      <c r="B35" s="92" t="s">
        <v>173</v>
      </c>
      <c r="C35" s="93" t="s">
        <v>176</v>
      </c>
      <c r="D35" s="213" t="s">
        <v>12</v>
      </c>
      <c r="E35" s="207"/>
      <c r="G35" s="212" t="s">
        <v>13</v>
      </c>
      <c r="H35" s="207">
        <v>1</v>
      </c>
    </row>
    <row r="36" spans="2:8" ht="22.9" customHeight="1" thickBot="1" x14ac:dyDescent="0.3">
      <c r="B36" s="92" t="s">
        <v>177</v>
      </c>
      <c r="C36" s="93" t="s">
        <v>269</v>
      </c>
      <c r="D36" s="213" t="s">
        <v>12</v>
      </c>
      <c r="E36" s="207">
        <v>1</v>
      </c>
      <c r="G36" s="212" t="s">
        <v>13</v>
      </c>
      <c r="H36" s="207"/>
    </row>
    <row r="37" spans="2:8" ht="17.25" thickBot="1" x14ac:dyDescent="0.3">
      <c r="B37" s="92" t="s">
        <v>179</v>
      </c>
      <c r="C37" s="93" t="s">
        <v>178</v>
      </c>
      <c r="D37" s="213" t="s">
        <v>12</v>
      </c>
      <c r="E37" s="207"/>
      <c r="G37" s="212" t="s">
        <v>13</v>
      </c>
      <c r="H37" s="207">
        <v>1</v>
      </c>
    </row>
    <row r="38" spans="2:8" ht="17.25" thickBot="1" x14ac:dyDescent="0.3">
      <c r="B38" s="92" t="s">
        <v>180</v>
      </c>
      <c r="C38" s="93" t="s">
        <v>186</v>
      </c>
      <c r="D38" s="213" t="s">
        <v>12</v>
      </c>
      <c r="E38" s="207"/>
      <c r="G38" s="212" t="s">
        <v>13</v>
      </c>
      <c r="H38" s="207">
        <v>1</v>
      </c>
    </row>
    <row r="39" spans="2:8" ht="17.25" thickBot="1" x14ac:dyDescent="0.3">
      <c r="B39" s="92" t="s">
        <v>181</v>
      </c>
      <c r="C39" s="93" t="s">
        <v>187</v>
      </c>
      <c r="D39" s="213" t="s">
        <v>12</v>
      </c>
      <c r="E39" s="207"/>
      <c r="G39" s="212" t="s">
        <v>13</v>
      </c>
      <c r="H39" s="207">
        <v>1</v>
      </c>
    </row>
    <row r="40" spans="2:8" ht="17.25" thickBot="1" x14ac:dyDescent="0.3">
      <c r="B40" s="92" t="s">
        <v>182</v>
      </c>
      <c r="C40" s="93" t="s">
        <v>188</v>
      </c>
      <c r="D40" s="213" t="s">
        <v>12</v>
      </c>
      <c r="E40" s="207"/>
      <c r="G40" s="212" t="s">
        <v>13</v>
      </c>
      <c r="H40" s="207">
        <v>1</v>
      </c>
    </row>
    <row r="41" spans="2:8" ht="17.25" thickBot="1" x14ac:dyDescent="0.3">
      <c r="B41" s="92" t="s">
        <v>183</v>
      </c>
      <c r="C41" s="93" t="s">
        <v>189</v>
      </c>
      <c r="D41" s="213" t="s">
        <v>12</v>
      </c>
      <c r="E41" s="207"/>
      <c r="G41" s="212" t="s">
        <v>13</v>
      </c>
      <c r="H41" s="207">
        <v>1</v>
      </c>
    </row>
    <row r="42" spans="2:8" ht="17.25" thickBot="1" x14ac:dyDescent="0.3">
      <c r="B42" s="92" t="s">
        <v>184</v>
      </c>
      <c r="C42" s="93" t="s">
        <v>190</v>
      </c>
      <c r="D42" s="213" t="s">
        <v>12</v>
      </c>
      <c r="E42" s="207">
        <v>1</v>
      </c>
      <c r="G42" s="212" t="s">
        <v>13</v>
      </c>
      <c r="H42" s="207"/>
    </row>
    <row r="43" spans="2:8" ht="17.25" thickBot="1" x14ac:dyDescent="0.3">
      <c r="B43" s="96" t="s">
        <v>185</v>
      </c>
      <c r="C43" s="97" t="s">
        <v>191</v>
      </c>
      <c r="D43" s="213" t="s">
        <v>12</v>
      </c>
      <c r="E43" s="207"/>
      <c r="G43" s="212" t="s">
        <v>13</v>
      </c>
      <c r="H43" s="207">
        <v>1</v>
      </c>
    </row>
    <row r="44" spans="2:8" ht="17.25" thickBot="1" x14ac:dyDescent="0.3">
      <c r="C44" s="97" t="s">
        <v>395</v>
      </c>
      <c r="D44" s="213" t="s">
        <v>12</v>
      </c>
      <c r="E44" s="207">
        <v>1</v>
      </c>
      <c r="G44" s="212" t="s">
        <v>13</v>
      </c>
      <c r="H44" s="207"/>
    </row>
  </sheetData>
  <sheetProtection algorithmName="SHA-512" hashValue="KIPw4HMr6kDT0hKXEnM8SAhuIqrwnkKqd92fUWXXXzftJnsTGyR8e8gXqGuME6C7RnZ7X1RUYT2yVZoOhtZTaw==" saltValue="luwRWUBl3PuwtkpLsLd1wQ==" spinCount="100000" sheet="1" objects="1" scenarios="1"/>
  <mergeCells count="9">
    <mergeCell ref="B1:C1"/>
    <mergeCell ref="B2:C2"/>
    <mergeCell ref="B3:C3"/>
    <mergeCell ref="D28:H28"/>
    <mergeCell ref="B4:C4"/>
    <mergeCell ref="D4:H4"/>
    <mergeCell ref="D10:H10"/>
    <mergeCell ref="D11:H11"/>
    <mergeCell ref="D12:H12"/>
  </mergeCells>
  <conditionalFormatting sqref="D10 D5">
    <cfRule type="cellIs" dxfId="29" priority="56" operator="between">
      <formula>80%</formula>
      <formula>99.99%</formula>
    </cfRule>
    <cfRule type="cellIs" dxfId="28" priority="57" operator="between">
      <formula>51.01%</formula>
      <formula>79.99%</formula>
    </cfRule>
    <cfRule type="cellIs" dxfId="27" priority="58" operator="between">
      <formula>0%</formula>
      <formula>50%</formula>
    </cfRule>
  </conditionalFormatting>
  <conditionalFormatting sqref="D6:D9">
    <cfRule type="cellIs" dxfId="26" priority="32" operator="between">
      <formula>80%</formula>
      <formula>99.99%</formula>
    </cfRule>
    <cfRule type="cellIs" dxfId="25" priority="33" operator="between">
      <formula>51.01%</formula>
      <formula>79.99%</formula>
    </cfRule>
    <cfRule type="cellIs" dxfId="24" priority="34" operator="between">
      <formula>0%</formula>
      <formula>50%</formula>
    </cfRule>
  </conditionalFormatting>
  <conditionalFormatting sqref="D13:D27">
    <cfRule type="cellIs" dxfId="23" priority="29" operator="between">
      <formula>80%</formula>
      <formula>99.99%</formula>
    </cfRule>
    <cfRule type="cellIs" dxfId="22" priority="30" operator="between">
      <formula>51.01%</formula>
      <formula>79.99%</formula>
    </cfRule>
    <cfRule type="cellIs" dxfId="21" priority="31" operator="between">
      <formula>0%</formula>
      <formula>50%</formula>
    </cfRule>
  </conditionalFormatting>
  <conditionalFormatting sqref="D29:D43">
    <cfRule type="cellIs" dxfId="20" priority="26" operator="between">
      <formula>80%</formula>
      <formula>99.99%</formula>
    </cfRule>
    <cfRule type="cellIs" dxfId="19" priority="27" operator="between">
      <formula>51.01%</formula>
      <formula>79.99%</formula>
    </cfRule>
    <cfRule type="cellIs" dxfId="18" priority="28" operator="between">
      <formula>0%</formula>
      <formula>50%</formula>
    </cfRule>
  </conditionalFormatting>
  <conditionalFormatting sqref="D11">
    <cfRule type="cellIs" dxfId="17" priority="22" operator="between">
      <formula>80%</formula>
      <formula>99.99%</formula>
    </cfRule>
    <cfRule type="cellIs" dxfId="16" priority="23" operator="between">
      <formula>51.01%</formula>
      <formula>79.99%</formula>
    </cfRule>
    <cfRule type="cellIs" dxfId="15" priority="24" operator="between">
      <formula>0%</formula>
      <formula>50%</formula>
    </cfRule>
  </conditionalFormatting>
  <conditionalFormatting sqref="D28">
    <cfRule type="cellIs" dxfId="14" priority="10" operator="between">
      <formula>80%</formula>
      <formula>99.99%</formula>
    </cfRule>
    <cfRule type="cellIs" dxfId="13" priority="11" operator="between">
      <formula>51.01%</formula>
      <formula>79.99%</formula>
    </cfRule>
    <cfRule type="cellIs" dxfId="12" priority="12" operator="between">
      <formula>0%</formula>
      <formula>50%</formula>
    </cfRule>
  </conditionalFormatting>
  <conditionalFormatting sqref="D12">
    <cfRule type="cellIs" dxfId="11" priority="18" operator="between">
      <formula>80%</formula>
      <formula>99.99%</formula>
    </cfRule>
    <cfRule type="cellIs" dxfId="10" priority="19" operator="between">
      <formula>51.01%</formula>
      <formula>79.99%</formula>
    </cfRule>
    <cfRule type="cellIs" dxfId="9" priority="20" operator="between">
      <formula>0%</formula>
      <formula>50%</formula>
    </cfRule>
  </conditionalFormatting>
  <conditionalFormatting sqref="D2">
    <cfRule type="cellIs" dxfId="8" priority="7" operator="between">
      <formula>80%</formula>
      <formula>99.99%</formula>
    </cfRule>
    <cfRule type="cellIs" dxfId="7" priority="8" operator="between">
      <formula>51.01%</formula>
      <formula>79.99%</formula>
    </cfRule>
    <cfRule type="cellIs" dxfId="6" priority="9" operator="between">
      <formula>0%</formula>
      <formula>50%</formula>
    </cfRule>
  </conditionalFormatting>
  <conditionalFormatting sqref="D3">
    <cfRule type="cellIs" dxfId="5" priority="4" operator="between">
      <formula>80%</formula>
      <formula>99.99%</formula>
    </cfRule>
    <cfRule type="cellIs" dxfId="4" priority="5" operator="between">
      <formula>51.01%</formula>
      <formula>79.99%</formula>
    </cfRule>
    <cfRule type="cellIs" dxfId="3" priority="6" operator="between">
      <formula>0%</formula>
      <formula>50%</formula>
    </cfRule>
  </conditionalFormatting>
  <conditionalFormatting sqref="D44">
    <cfRule type="cellIs" dxfId="2" priority="1" operator="between">
      <formula>80%</formula>
      <formula>99.99%</formula>
    </cfRule>
    <cfRule type="cellIs" dxfId="1" priority="2" operator="between">
      <formula>51.01%</formula>
      <formula>79.99%</formula>
    </cfRule>
    <cfRule type="cellIs" dxfId="0" priority="3" operator="between">
      <formula>0%</formula>
      <formula>50%</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iconSet" priority="67" id="{CBCE9005-ED3A-4924-8A6B-7891ADB2A9DB}">
            <x14:iconSet iconSet="3TrafficLights2" showValue="0" custom="1">
              <x14:cfvo type="percent">
                <xm:f>0</xm:f>
              </x14:cfvo>
              <x14:cfvo type="num">
                <xm:f>1</xm:f>
              </x14:cfvo>
              <x14:cfvo type="num">
                <xm:f>2</xm:f>
              </x14:cfvo>
              <x14:cfIcon iconSet="5Quarters" iconId="0"/>
              <x14:cfIcon iconSet="3Symbols2" iconId="2"/>
              <x14:cfIcon iconSet="3Symbols2" iconId="0"/>
            </x14:iconSet>
          </x14:cfRule>
          <xm:sqref>D10</xm:sqref>
        </x14:conditionalFormatting>
        <x14:conditionalFormatting xmlns:xm="http://schemas.microsoft.com/office/excel/2006/main">
          <x14:cfRule type="iconSet" priority="25" id="{B4890D2E-F33E-4E4E-81AC-DAA9A2B6EAA2}">
            <x14:iconSet iconSet="3TrafficLights2" showValue="0" custom="1">
              <x14:cfvo type="percent">
                <xm:f>0</xm:f>
              </x14:cfvo>
              <x14:cfvo type="num">
                <xm:f>1</xm:f>
              </x14:cfvo>
              <x14:cfvo type="num">
                <xm:f>2</xm:f>
              </x14:cfvo>
              <x14:cfIcon iconSet="5Quarters" iconId="0"/>
              <x14:cfIcon iconSet="3Symbols2" iconId="2"/>
              <x14:cfIcon iconSet="3Symbols2" iconId="0"/>
            </x14:iconSet>
          </x14:cfRule>
          <xm:sqref>D11</xm:sqref>
        </x14:conditionalFormatting>
        <x14:conditionalFormatting xmlns:xm="http://schemas.microsoft.com/office/excel/2006/main">
          <x14:cfRule type="iconSet" priority="21" id="{118FA48C-E2D5-4022-A828-F5F27C87A3F6}">
            <x14:iconSet iconSet="3TrafficLights2" showValue="0" custom="1">
              <x14:cfvo type="percent">
                <xm:f>0</xm:f>
              </x14:cfvo>
              <x14:cfvo type="num">
                <xm:f>1</xm:f>
              </x14:cfvo>
              <x14:cfvo type="num">
                <xm:f>2</xm:f>
              </x14:cfvo>
              <x14:cfIcon iconSet="5Quarters" iconId="0"/>
              <x14:cfIcon iconSet="3Symbols2" iconId="2"/>
              <x14:cfIcon iconSet="3Symbols2" iconId="0"/>
            </x14:iconSet>
          </x14:cfRule>
          <xm:sqref>D12</xm:sqref>
        </x14:conditionalFormatting>
        <x14:conditionalFormatting xmlns:xm="http://schemas.microsoft.com/office/excel/2006/main">
          <x14:cfRule type="iconSet" priority="13" id="{A53BB0BE-869B-4463-80AD-A799B207EEE8}">
            <x14:iconSet iconSet="3TrafficLights2" showValue="0" custom="1">
              <x14:cfvo type="percent">
                <xm:f>0</xm:f>
              </x14:cfvo>
              <x14:cfvo type="num">
                <xm:f>1</xm:f>
              </x14:cfvo>
              <x14:cfvo type="num">
                <xm:f>2</xm:f>
              </x14:cfvo>
              <x14:cfIcon iconSet="5Quarters" iconId="0"/>
              <x14:cfIcon iconSet="3Symbols2" iconId="2"/>
              <x14:cfIcon iconSet="3Symbols2" iconId="0"/>
            </x14:iconSet>
          </x14:cfRule>
          <xm:sqref>D28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E25"/>
  <sheetViews>
    <sheetView showGridLines="0" zoomScaleNormal="100" workbookViewId="0">
      <selection activeCell="G11" sqref="G11"/>
    </sheetView>
  </sheetViews>
  <sheetFormatPr baseColWidth="10" defaultColWidth="11.5703125" defaultRowHeight="15" x14ac:dyDescent="0.25"/>
  <cols>
    <col min="1" max="1" width="11.5703125" style="193"/>
    <col min="2" max="2" width="49.42578125" style="193" customWidth="1"/>
    <col min="3" max="16384" width="11.5703125" style="193"/>
  </cols>
  <sheetData>
    <row r="1" spans="2:5" ht="16.5" thickBot="1" x14ac:dyDescent="0.3">
      <c r="B1" s="327" t="s">
        <v>349</v>
      </c>
      <c r="C1" s="328"/>
      <c r="D1" s="328"/>
      <c r="E1" s="329"/>
    </row>
    <row r="2" spans="2:5" ht="15.75" thickBot="1" x14ac:dyDescent="0.3">
      <c r="B2" s="190" t="s">
        <v>113</v>
      </c>
      <c r="C2" s="183" t="s">
        <v>12</v>
      </c>
      <c r="D2" s="190" t="s">
        <v>13</v>
      </c>
      <c r="E2" s="183" t="s">
        <v>350</v>
      </c>
    </row>
    <row r="3" spans="2:5" ht="27.75" thickBot="1" x14ac:dyDescent="0.3">
      <c r="B3" s="220" t="s">
        <v>351</v>
      </c>
      <c r="C3" s="218">
        <v>1</v>
      </c>
      <c r="D3" s="219"/>
      <c r="E3" s="235"/>
    </row>
    <row r="4" spans="2:5" ht="17.25" thickBot="1" x14ac:dyDescent="0.3">
      <c r="B4" s="220" t="s">
        <v>352</v>
      </c>
      <c r="C4" s="218"/>
      <c r="D4" s="219"/>
      <c r="E4" s="235">
        <v>1</v>
      </c>
    </row>
    <row r="5" spans="2:5" ht="17.25" thickBot="1" x14ac:dyDescent="0.3">
      <c r="B5" s="220" t="s">
        <v>353</v>
      </c>
      <c r="C5" s="218">
        <v>1</v>
      </c>
      <c r="D5" s="219"/>
      <c r="E5" s="235"/>
    </row>
    <row r="6" spans="2:5" ht="17.25" thickBot="1" x14ac:dyDescent="0.3">
      <c r="B6" s="220" t="s">
        <v>354</v>
      </c>
      <c r="C6" s="218">
        <v>1</v>
      </c>
      <c r="D6" s="219"/>
      <c r="E6" s="235"/>
    </row>
    <row r="7" spans="2:5" ht="17.25" thickBot="1" x14ac:dyDescent="0.3">
      <c r="B7" s="220" t="s">
        <v>355</v>
      </c>
      <c r="C7" s="218"/>
      <c r="D7" s="219"/>
      <c r="E7" s="235">
        <v>1</v>
      </c>
    </row>
    <row r="8" spans="2:5" ht="17.25" thickBot="1" x14ac:dyDescent="0.3">
      <c r="B8" s="220" t="s">
        <v>356</v>
      </c>
      <c r="C8" s="218">
        <v>1</v>
      </c>
      <c r="D8" s="219"/>
      <c r="E8" s="235"/>
    </row>
    <row r="9" spans="2:5" ht="27.75" thickBot="1" x14ac:dyDescent="0.3">
      <c r="B9" s="220" t="s">
        <v>357</v>
      </c>
      <c r="C9" s="218"/>
      <c r="D9" s="219"/>
      <c r="E9" s="235">
        <v>1</v>
      </c>
    </row>
    <row r="10" spans="2:5" ht="27.75" thickBot="1" x14ac:dyDescent="0.3">
      <c r="B10" s="220" t="s">
        <v>358</v>
      </c>
      <c r="C10" s="218">
        <v>1</v>
      </c>
      <c r="D10" s="219"/>
      <c r="E10" s="235"/>
    </row>
    <row r="11" spans="2:5" ht="27.75" thickBot="1" x14ac:dyDescent="0.3">
      <c r="B11" s="220" t="s">
        <v>359</v>
      </c>
      <c r="C11" s="218"/>
      <c r="D11" s="219">
        <v>1</v>
      </c>
      <c r="E11" s="235"/>
    </row>
    <row r="12" spans="2:5" ht="15" customHeight="1" x14ac:dyDescent="0.25">
      <c r="B12" s="221" t="s">
        <v>360</v>
      </c>
      <c r="C12" s="330">
        <v>1</v>
      </c>
      <c r="D12" s="330"/>
      <c r="E12" s="330"/>
    </row>
    <row r="13" spans="2:5" ht="15.75" customHeight="1" thickBot="1" x14ac:dyDescent="0.3">
      <c r="B13" s="220" t="s">
        <v>361</v>
      </c>
      <c r="C13" s="331"/>
      <c r="D13" s="331"/>
      <c r="E13" s="331"/>
    </row>
    <row r="14" spans="2:5" ht="27.75" thickBot="1" x14ac:dyDescent="0.3">
      <c r="B14" s="220" t="s">
        <v>362</v>
      </c>
      <c r="C14" s="218">
        <v>1</v>
      </c>
      <c r="D14" s="219"/>
      <c r="E14" s="235"/>
    </row>
    <row r="15" spans="2:5" ht="27.75" thickBot="1" x14ac:dyDescent="0.3">
      <c r="B15" s="220" t="s">
        <v>363</v>
      </c>
      <c r="C15" s="218">
        <v>1</v>
      </c>
      <c r="D15" s="219"/>
      <c r="E15" s="235"/>
    </row>
    <row r="16" spans="2:5" ht="17.25" thickBot="1" x14ac:dyDescent="0.3">
      <c r="B16" s="220" t="s">
        <v>364</v>
      </c>
      <c r="C16" s="218"/>
      <c r="D16" s="219"/>
      <c r="E16" s="235">
        <v>1</v>
      </c>
    </row>
    <row r="17" spans="2:5" ht="27.75" thickBot="1" x14ac:dyDescent="0.3">
      <c r="B17" s="220" t="s">
        <v>365</v>
      </c>
      <c r="C17" s="218">
        <v>1</v>
      </c>
      <c r="D17" s="219"/>
      <c r="E17" s="235"/>
    </row>
    <row r="18" spans="2:5" ht="17.25" thickBot="1" x14ac:dyDescent="0.3">
      <c r="B18" s="220" t="s">
        <v>366</v>
      </c>
      <c r="C18" s="218">
        <v>1</v>
      </c>
      <c r="D18" s="219"/>
      <c r="E18" s="235"/>
    </row>
    <row r="19" spans="2:5" ht="27.75" thickBot="1" x14ac:dyDescent="0.3">
      <c r="B19" s="220" t="s">
        <v>367</v>
      </c>
      <c r="C19" s="218"/>
      <c r="D19" s="219"/>
      <c r="E19" s="235">
        <v>1</v>
      </c>
    </row>
    <row r="20" spans="2:5" ht="27.75" thickBot="1" x14ac:dyDescent="0.3">
      <c r="B20" s="220" t="s">
        <v>368</v>
      </c>
      <c r="C20" s="218"/>
      <c r="D20" s="219"/>
      <c r="E20" s="235">
        <v>1</v>
      </c>
    </row>
    <row r="21" spans="2:5" ht="27.75" thickBot="1" x14ac:dyDescent="0.3">
      <c r="B21" s="220" t="s">
        <v>369</v>
      </c>
      <c r="C21" s="218"/>
      <c r="D21" s="219"/>
      <c r="E21" s="235">
        <v>1</v>
      </c>
    </row>
    <row r="22" spans="2:5" ht="27.75" thickBot="1" x14ac:dyDescent="0.3">
      <c r="B22" s="220" t="s">
        <v>370</v>
      </c>
      <c r="C22" s="218"/>
      <c r="D22" s="219"/>
      <c r="E22" s="235">
        <v>1</v>
      </c>
    </row>
    <row r="23" spans="2:5" ht="17.25" thickBot="1" x14ac:dyDescent="0.3">
      <c r="B23" s="220" t="s">
        <v>371</v>
      </c>
      <c r="C23" s="218">
        <v>1</v>
      </c>
      <c r="D23" s="219"/>
      <c r="E23" s="235"/>
    </row>
    <row r="24" spans="2:5" ht="27.75" thickBot="1" x14ac:dyDescent="0.3">
      <c r="B24" s="220" t="s">
        <v>372</v>
      </c>
      <c r="C24" s="218"/>
      <c r="D24" s="219"/>
      <c r="E24" s="235">
        <v>1</v>
      </c>
    </row>
    <row r="25" spans="2:5" ht="27.75" thickBot="1" x14ac:dyDescent="0.3">
      <c r="B25" s="222" t="s">
        <v>373</v>
      </c>
      <c r="C25" s="218">
        <v>1</v>
      </c>
      <c r="D25" s="219"/>
      <c r="E25" s="235"/>
    </row>
  </sheetData>
  <sheetProtection algorithmName="SHA-512" hashValue="Rb6VTWqxbVkKsrQPcQrN+bOmFDi/+hCHMTeqA/h9RuCzQEwKTqXgQkm/ygg7F0J2IH07vfY0qTD342dAV2fDKA==" saltValue="F3qszy5TitK12DPNfoM9zQ==" spinCount="100000" sheet="1" objects="1" scenarios="1"/>
  <mergeCells count="4">
    <mergeCell ref="B1:E1"/>
    <mergeCell ref="C12:C13"/>
    <mergeCell ref="D12:D13"/>
    <mergeCell ref="E12:E1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showGridLines="0" zoomScale="90" zoomScaleNormal="90" workbookViewId="0">
      <selection activeCell="A8" sqref="A8"/>
    </sheetView>
  </sheetViews>
  <sheetFormatPr baseColWidth="10" defaultRowHeight="15" x14ac:dyDescent="0.25"/>
  <cols>
    <col min="1" max="1" width="21.7109375" customWidth="1"/>
    <col min="2" max="2" width="17.85546875" customWidth="1"/>
    <col min="3" max="3" width="13.42578125" customWidth="1"/>
    <col min="4" max="4" width="19.5703125" customWidth="1"/>
    <col min="6" max="6" width="21.7109375" customWidth="1"/>
    <col min="7" max="7" width="17.85546875" customWidth="1"/>
    <col min="8" max="8" width="13.42578125" customWidth="1"/>
    <col min="9" max="9" width="19.5703125" customWidth="1"/>
    <col min="10" max="10" width="7.42578125" customWidth="1"/>
    <col min="11" max="11" width="18" customWidth="1"/>
    <col min="12" max="12" width="17.85546875" customWidth="1"/>
    <col min="13" max="13" width="13.42578125" customWidth="1"/>
    <col min="14" max="14" width="19.5703125" customWidth="1"/>
  </cols>
  <sheetData>
    <row r="1" spans="1:14" ht="18" thickBot="1" x14ac:dyDescent="0.3">
      <c r="A1" s="32" t="s">
        <v>290</v>
      </c>
    </row>
    <row r="2" spans="1:14" ht="17.25" thickBot="1" x14ac:dyDescent="0.3">
      <c r="A2" s="101" t="s">
        <v>192</v>
      </c>
      <c r="B2" s="87" t="s">
        <v>193</v>
      </c>
      <c r="C2" s="87" t="s">
        <v>194</v>
      </c>
      <c r="D2" s="87" t="s">
        <v>195</v>
      </c>
      <c r="F2" s="101" t="s">
        <v>196</v>
      </c>
      <c r="G2" s="87" t="s">
        <v>193</v>
      </c>
      <c r="H2" s="87" t="s">
        <v>194</v>
      </c>
      <c r="I2" s="87" t="s">
        <v>195</v>
      </c>
      <c r="K2" s="101" t="s">
        <v>197</v>
      </c>
      <c r="L2" s="87" t="s">
        <v>193</v>
      </c>
      <c r="M2" s="87" t="s">
        <v>194</v>
      </c>
      <c r="N2" s="87" t="s">
        <v>195</v>
      </c>
    </row>
    <row r="3" spans="1:14" ht="15.75" thickBot="1" x14ac:dyDescent="0.3">
      <c r="A3" s="100"/>
      <c r="B3" s="12"/>
      <c r="C3" s="12"/>
      <c r="D3" s="12"/>
      <c r="F3" s="100"/>
      <c r="G3" s="12"/>
      <c r="H3" s="12"/>
      <c r="I3" s="12"/>
      <c r="K3" s="100"/>
      <c r="L3" s="12"/>
      <c r="M3" s="12"/>
      <c r="N3" s="12"/>
    </row>
    <row r="4" spans="1:14" ht="15.75" thickBot="1" x14ac:dyDescent="0.3">
      <c r="A4" s="100"/>
      <c r="B4" s="12"/>
      <c r="C4" s="12"/>
      <c r="D4" s="12"/>
      <c r="F4" s="100"/>
      <c r="G4" s="12"/>
      <c r="H4" s="12"/>
      <c r="I4" s="12"/>
      <c r="K4" s="100"/>
      <c r="L4" s="12"/>
      <c r="M4" s="12"/>
      <c r="N4" s="12"/>
    </row>
    <row r="5" spans="1:14" ht="15.75" thickBot="1" x14ac:dyDescent="0.3">
      <c r="A5" s="100"/>
      <c r="B5" s="12"/>
      <c r="C5" s="12"/>
      <c r="D5" s="12"/>
      <c r="F5" s="100"/>
      <c r="G5" s="12"/>
      <c r="H5" s="12"/>
      <c r="I5" s="12"/>
      <c r="K5" s="100"/>
      <c r="L5" s="12"/>
      <c r="M5" s="12"/>
      <c r="N5" s="12"/>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11"/>
  <sheetViews>
    <sheetView showGridLines="0" zoomScale="90" zoomScaleNormal="90" workbookViewId="0">
      <selection activeCell="B22" sqref="B22"/>
    </sheetView>
  </sheetViews>
  <sheetFormatPr baseColWidth="10" defaultRowHeight="15" x14ac:dyDescent="0.25"/>
  <cols>
    <col min="1" max="1" width="29.140625" customWidth="1"/>
    <col min="2" max="2" width="58.7109375" customWidth="1"/>
  </cols>
  <sheetData>
    <row r="1" spans="1:2" ht="18" thickBot="1" x14ac:dyDescent="0.3">
      <c r="A1" s="32" t="s">
        <v>291</v>
      </c>
    </row>
    <row r="2" spans="1:2" ht="17.25" thickBot="1" x14ac:dyDescent="0.3">
      <c r="A2" s="122" t="s">
        <v>231</v>
      </c>
      <c r="B2" s="109" t="s">
        <v>201</v>
      </c>
    </row>
    <row r="3" spans="1:2" ht="20.45" customHeight="1" thickBot="1" x14ac:dyDescent="0.3">
      <c r="A3" s="106" t="s">
        <v>464</v>
      </c>
      <c r="B3" s="115" t="s">
        <v>465</v>
      </c>
    </row>
    <row r="4" spans="1:2" ht="20.45" customHeight="1" thickBot="1" x14ac:dyDescent="0.3">
      <c r="A4" s="40" t="s">
        <v>466</v>
      </c>
      <c r="B4" s="10" t="s">
        <v>468</v>
      </c>
    </row>
    <row r="5" spans="1:2" ht="20.45" customHeight="1" thickBot="1" x14ac:dyDescent="0.3">
      <c r="A5" s="40" t="s">
        <v>467</v>
      </c>
      <c r="B5" s="10" t="s">
        <v>469</v>
      </c>
    </row>
    <row r="6" spans="1:2" ht="20.45" customHeight="1" thickBot="1" x14ac:dyDescent="0.3">
      <c r="A6" s="40"/>
      <c r="B6" s="10"/>
    </row>
    <row r="7" spans="1:2" ht="20.45" customHeight="1" thickBot="1" x14ac:dyDescent="0.3">
      <c r="A7" s="40"/>
      <c r="B7" s="10"/>
    </row>
    <row r="8" spans="1:2" ht="20.45" customHeight="1" thickBot="1" x14ac:dyDescent="0.3">
      <c r="A8" s="40"/>
      <c r="B8" s="10"/>
    </row>
    <row r="9" spans="1:2" ht="20.45" customHeight="1" thickBot="1" x14ac:dyDescent="0.3">
      <c r="A9" s="40"/>
      <c r="B9" s="10"/>
    </row>
    <row r="10" spans="1:2" ht="20.45" customHeight="1" thickBot="1" x14ac:dyDescent="0.3">
      <c r="A10" s="40"/>
      <c r="B10" s="10"/>
    </row>
    <row r="11" spans="1:2" ht="20.45" customHeight="1" thickBot="1" x14ac:dyDescent="0.3">
      <c r="A11" s="40"/>
      <c r="B11" s="10"/>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21"/>
  <sheetViews>
    <sheetView showGridLines="0" zoomScale="90" zoomScaleNormal="90" workbookViewId="0">
      <selection activeCell="C10" sqref="C10"/>
    </sheetView>
  </sheetViews>
  <sheetFormatPr baseColWidth="10" defaultRowHeight="15" x14ac:dyDescent="0.25"/>
  <cols>
    <col min="1" max="1" width="32.28515625" customWidth="1"/>
    <col min="2" max="2" width="25.42578125" customWidth="1"/>
    <col min="3" max="3" width="25.85546875" customWidth="1"/>
    <col min="4" max="4" width="7.7109375" customWidth="1"/>
    <col min="5" max="5" width="20.140625" customWidth="1"/>
    <col min="6" max="6" width="7.7109375" customWidth="1"/>
    <col min="7" max="7" width="9" customWidth="1"/>
  </cols>
  <sheetData>
    <row r="1" spans="1:7" ht="18" thickBot="1" x14ac:dyDescent="0.3">
      <c r="A1" s="32" t="s">
        <v>292</v>
      </c>
    </row>
    <row r="2" spans="1:7" ht="17.25" thickBot="1" x14ac:dyDescent="0.3">
      <c r="A2" s="334" t="s">
        <v>201</v>
      </c>
      <c r="B2" s="335"/>
      <c r="C2" s="336"/>
      <c r="E2" s="35" t="s">
        <v>206</v>
      </c>
      <c r="F2" s="99" t="s">
        <v>12</v>
      </c>
      <c r="G2" s="99" t="s">
        <v>13</v>
      </c>
    </row>
    <row r="3" spans="1:7" ht="17.25" thickBot="1" x14ac:dyDescent="0.3">
      <c r="A3" s="337" t="s">
        <v>470</v>
      </c>
      <c r="B3" s="338"/>
      <c r="C3" s="339"/>
      <c r="E3" s="26" t="s">
        <v>207</v>
      </c>
      <c r="F3" s="10" t="s">
        <v>477</v>
      </c>
      <c r="G3" s="10"/>
    </row>
    <row r="4" spans="1:7" ht="49.5" customHeight="1" thickBot="1" x14ac:dyDescent="0.3">
      <c r="A4" s="340" t="s">
        <v>471</v>
      </c>
      <c r="B4" s="341"/>
      <c r="C4" s="342"/>
      <c r="E4" s="26" t="s">
        <v>208</v>
      </c>
      <c r="F4" s="10" t="s">
        <v>477</v>
      </c>
      <c r="G4" s="10"/>
    </row>
    <row r="5" spans="1:7" ht="42.75" customHeight="1" x14ac:dyDescent="0.25">
      <c r="A5" s="340" t="s">
        <v>472</v>
      </c>
      <c r="B5" s="341"/>
      <c r="C5" s="342"/>
    </row>
    <row r="6" spans="1:7" ht="17.25" thickBot="1" x14ac:dyDescent="0.3">
      <c r="A6" s="343"/>
      <c r="B6" s="344"/>
      <c r="C6" s="345"/>
    </row>
    <row r="17" spans="1:4" ht="15.75" thickBot="1" x14ac:dyDescent="0.3"/>
    <row r="18" spans="1:4" ht="17.25" thickBot="1" x14ac:dyDescent="0.3">
      <c r="A18" s="332" t="s">
        <v>202</v>
      </c>
      <c r="B18" s="333"/>
      <c r="C18" s="39" t="s">
        <v>19</v>
      </c>
      <c r="D18" s="57"/>
    </row>
    <row r="19" spans="1:4" ht="83.25" thickBot="1" x14ac:dyDescent="0.3">
      <c r="A19" s="26" t="s">
        <v>203</v>
      </c>
      <c r="B19" s="10" t="s">
        <v>473</v>
      </c>
      <c r="C19" s="251" t="s">
        <v>476</v>
      </c>
      <c r="D19" s="70"/>
    </row>
    <row r="20" spans="1:4" ht="17.25" thickBot="1" x14ac:dyDescent="0.3">
      <c r="A20" s="26" t="s">
        <v>204</v>
      </c>
      <c r="B20" s="10" t="s">
        <v>474</v>
      </c>
      <c r="C20" s="37"/>
      <c r="D20" s="70"/>
    </row>
    <row r="21" spans="1:4" ht="17.25" thickBot="1" x14ac:dyDescent="0.3">
      <c r="A21" s="26" t="s">
        <v>205</v>
      </c>
      <c r="B21" s="10" t="s">
        <v>475</v>
      </c>
      <c r="C21" s="10"/>
      <c r="D21" s="70"/>
    </row>
  </sheetData>
  <mergeCells count="6">
    <mergeCell ref="A18:B18"/>
    <mergeCell ref="A2:C2"/>
    <mergeCell ref="A3:C3"/>
    <mergeCell ref="A4:C4"/>
    <mergeCell ref="A5:C5"/>
    <mergeCell ref="A6:C6"/>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O17"/>
  <sheetViews>
    <sheetView showGridLines="0" zoomScale="80" zoomScaleNormal="80" workbookViewId="0">
      <selection activeCell="C3" sqref="C3"/>
    </sheetView>
  </sheetViews>
  <sheetFormatPr baseColWidth="10" defaultRowHeight="15" x14ac:dyDescent="0.25"/>
  <cols>
    <col min="1" max="1" width="14.85546875" customWidth="1"/>
    <col min="2" max="2" width="13" customWidth="1"/>
    <col min="3" max="3" width="13.140625" customWidth="1"/>
    <col min="6" max="6" width="6.7109375" customWidth="1"/>
    <col min="7" max="7" width="12.7109375" customWidth="1"/>
    <col min="8" max="8" width="44.85546875" bestFit="1" customWidth="1"/>
    <col min="9" max="9" width="14.28515625" customWidth="1"/>
    <col min="10" max="10" width="18.5703125" customWidth="1"/>
    <col min="11" max="11" width="56.5703125" bestFit="1" customWidth="1"/>
    <col min="12" max="12" width="10.42578125" customWidth="1"/>
    <col min="13" max="13" width="17.140625" customWidth="1"/>
    <col min="14" max="16" width="13.7109375" customWidth="1"/>
    <col min="17" max="17" width="16.7109375" customWidth="1"/>
    <col min="18" max="19" width="10.42578125" customWidth="1"/>
    <col min="20" max="20" width="6.7109375" customWidth="1"/>
    <col min="21" max="21" width="12.7109375" customWidth="1"/>
    <col min="22" max="22" width="20.5703125" customWidth="1"/>
    <col min="23" max="24" width="14.28515625" customWidth="1"/>
    <col min="25" max="25" width="20.7109375" customWidth="1"/>
    <col min="26" max="26" width="10.42578125" customWidth="1"/>
    <col min="27" max="31" width="13.7109375" customWidth="1"/>
    <col min="32" max="32" width="16.140625" customWidth="1"/>
    <col min="33" max="33" width="6.28515625" customWidth="1"/>
    <col min="35" max="35" width="14.5703125" customWidth="1"/>
    <col min="36" max="36" width="17.7109375" customWidth="1"/>
    <col min="39" max="39" width="16.42578125" customWidth="1"/>
    <col min="41" max="41" width="16.140625" customWidth="1"/>
  </cols>
  <sheetData>
    <row r="1" spans="1:41" ht="18" thickBot="1" x14ac:dyDescent="0.3">
      <c r="A1" s="32" t="s">
        <v>293</v>
      </c>
    </row>
    <row r="2" spans="1:41" ht="27" customHeight="1" thickBot="1" x14ac:dyDescent="0.3">
      <c r="A2" s="160" t="s">
        <v>276</v>
      </c>
      <c r="B2" s="160" t="s">
        <v>278</v>
      </c>
      <c r="C2" s="165" t="s">
        <v>277</v>
      </c>
    </row>
    <row r="3" spans="1:41" ht="32.25" thickBot="1" x14ac:dyDescent="0.3">
      <c r="A3" s="160" t="s">
        <v>0</v>
      </c>
      <c r="B3" s="9">
        <v>9</v>
      </c>
      <c r="C3" s="161">
        <f>+$O$16</f>
        <v>10746938.780000001</v>
      </c>
    </row>
    <row r="4" spans="1:41" ht="32.25" thickBot="1" x14ac:dyDescent="0.3">
      <c r="A4" s="160" t="s">
        <v>10</v>
      </c>
      <c r="B4" s="9"/>
      <c r="C4" s="161">
        <f>+$AC$16</f>
        <v>0</v>
      </c>
      <c r="F4" s="32" t="s">
        <v>308</v>
      </c>
    </row>
    <row r="5" spans="1:41" ht="16.5" thickBot="1" x14ac:dyDescent="0.3">
      <c r="A5" s="74"/>
      <c r="B5" s="163"/>
      <c r="C5" s="164"/>
      <c r="F5" s="280" t="s">
        <v>0</v>
      </c>
      <c r="G5" s="281"/>
      <c r="H5" s="281"/>
      <c r="I5" s="281"/>
      <c r="J5" s="281"/>
      <c r="K5" s="281"/>
      <c r="L5" s="281"/>
      <c r="M5" s="281"/>
      <c r="N5" s="281"/>
      <c r="O5" s="281"/>
      <c r="P5" s="281"/>
      <c r="Q5" s="282"/>
      <c r="T5" s="280" t="s">
        <v>10</v>
      </c>
      <c r="U5" s="281"/>
      <c r="V5" s="281"/>
      <c r="W5" s="281"/>
      <c r="X5" s="281"/>
      <c r="Y5" s="281"/>
      <c r="Z5" s="281"/>
      <c r="AA5" s="281"/>
      <c r="AB5" s="281"/>
      <c r="AC5" s="281"/>
      <c r="AD5" s="281"/>
      <c r="AE5" s="282"/>
      <c r="AG5" s="365" t="s">
        <v>100</v>
      </c>
      <c r="AH5" s="363" t="s">
        <v>1</v>
      </c>
      <c r="AI5" s="363" t="s">
        <v>2</v>
      </c>
      <c r="AJ5" s="103" t="s">
        <v>209</v>
      </c>
      <c r="AK5" s="369" t="s">
        <v>211</v>
      </c>
      <c r="AL5" s="363" t="s">
        <v>212</v>
      </c>
      <c r="AM5" s="369" t="s">
        <v>213</v>
      </c>
      <c r="AN5" s="103" t="s">
        <v>214</v>
      </c>
      <c r="AO5" s="363" t="s">
        <v>8</v>
      </c>
    </row>
    <row r="6" spans="1:41" ht="26.25" thickBot="1" x14ac:dyDescent="0.3">
      <c r="F6" s="2" t="s">
        <v>100</v>
      </c>
      <c r="G6" s="3" t="s">
        <v>1</v>
      </c>
      <c r="H6" s="3" t="s">
        <v>2</v>
      </c>
      <c r="I6" s="3" t="s">
        <v>3</v>
      </c>
      <c r="J6" s="4" t="s">
        <v>4</v>
      </c>
      <c r="K6" s="5" t="s">
        <v>5</v>
      </c>
      <c r="L6" s="6" t="s">
        <v>6</v>
      </c>
      <c r="M6" s="7" t="s">
        <v>97</v>
      </c>
      <c r="N6" s="55" t="s">
        <v>96</v>
      </c>
      <c r="O6" s="5" t="s">
        <v>7</v>
      </c>
      <c r="P6" s="351" t="s">
        <v>8</v>
      </c>
      <c r="Q6" s="352"/>
      <c r="T6" s="2" t="s">
        <v>100</v>
      </c>
      <c r="U6" s="3" t="s">
        <v>1</v>
      </c>
      <c r="V6" s="3" t="s">
        <v>2</v>
      </c>
      <c r="W6" s="3" t="s">
        <v>3</v>
      </c>
      <c r="X6" s="4" t="s">
        <v>4</v>
      </c>
      <c r="Y6" s="5" t="s">
        <v>5</v>
      </c>
      <c r="Z6" s="6" t="s">
        <v>6</v>
      </c>
      <c r="AA6" s="7" t="s">
        <v>97</v>
      </c>
      <c r="AB6" s="55" t="s">
        <v>96</v>
      </c>
      <c r="AC6" s="5" t="s">
        <v>7</v>
      </c>
      <c r="AD6" s="351" t="s">
        <v>8</v>
      </c>
      <c r="AE6" s="352"/>
      <c r="AG6" s="366"/>
      <c r="AH6" s="364"/>
      <c r="AI6" s="364"/>
      <c r="AJ6" s="7" t="s">
        <v>210</v>
      </c>
      <c r="AK6" s="370"/>
      <c r="AL6" s="364"/>
      <c r="AM6" s="370"/>
      <c r="AN6" s="7" t="s">
        <v>215</v>
      </c>
      <c r="AO6" s="364"/>
    </row>
    <row r="7" spans="1:41" ht="17.25" thickBot="1" x14ac:dyDescent="0.3">
      <c r="F7" s="8">
        <v>1</v>
      </c>
      <c r="G7" s="254" t="s">
        <v>486</v>
      </c>
      <c r="H7" s="252" t="s">
        <v>478</v>
      </c>
      <c r="I7" s="254" t="s">
        <v>492</v>
      </c>
      <c r="J7" s="258">
        <v>44246</v>
      </c>
      <c r="K7" s="252" t="s">
        <v>500</v>
      </c>
      <c r="L7" s="11" t="s">
        <v>508</v>
      </c>
      <c r="M7" s="77">
        <v>822860</v>
      </c>
      <c r="N7" s="13"/>
      <c r="O7" s="77">
        <v>822860</v>
      </c>
      <c r="P7" s="353"/>
      <c r="Q7" s="354"/>
      <c r="T7" s="8">
        <v>1</v>
      </c>
      <c r="U7" s="9"/>
      <c r="V7" s="10"/>
      <c r="W7" s="9"/>
      <c r="X7" s="9"/>
      <c r="Y7" s="19"/>
      <c r="Z7" s="12"/>
      <c r="AA7" s="76"/>
      <c r="AB7" s="13"/>
      <c r="AC7" s="78"/>
      <c r="AD7" s="353"/>
      <c r="AE7" s="354"/>
      <c r="AG7" s="8">
        <v>1</v>
      </c>
      <c r="AH7" s="104"/>
      <c r="AI7" s="10"/>
      <c r="AJ7" s="78"/>
      <c r="AK7" s="9"/>
      <c r="AL7" s="9"/>
      <c r="AM7" s="9"/>
      <c r="AN7" s="9"/>
      <c r="AO7" s="9"/>
    </row>
    <row r="8" spans="1:41" ht="17.25" thickBot="1" x14ac:dyDescent="0.3">
      <c r="F8" s="8">
        <v>2</v>
      </c>
      <c r="G8" s="255" t="s">
        <v>487</v>
      </c>
      <c r="H8" s="253" t="s">
        <v>479</v>
      </c>
      <c r="I8" s="257">
        <v>43314</v>
      </c>
      <c r="J8" s="257">
        <v>44246</v>
      </c>
      <c r="K8" s="253" t="s">
        <v>500</v>
      </c>
      <c r="L8" s="11" t="s">
        <v>508</v>
      </c>
      <c r="M8" s="77">
        <v>477140</v>
      </c>
      <c r="N8" s="13"/>
      <c r="O8" s="77">
        <v>477140</v>
      </c>
      <c r="P8" s="236"/>
      <c r="Q8" s="237"/>
      <c r="T8" s="8"/>
      <c r="U8" s="9"/>
      <c r="V8" s="10"/>
      <c r="W8" s="9"/>
      <c r="X8" s="9"/>
      <c r="Y8" s="237"/>
      <c r="Z8" s="12"/>
      <c r="AA8" s="76"/>
      <c r="AB8" s="13"/>
      <c r="AC8" s="78"/>
      <c r="AD8" s="236"/>
      <c r="AE8" s="237"/>
      <c r="AG8" s="8"/>
      <c r="AH8" s="104"/>
      <c r="AI8" s="10"/>
      <c r="AJ8" s="78"/>
      <c r="AK8" s="9"/>
      <c r="AL8" s="9"/>
      <c r="AM8" s="9"/>
      <c r="AN8" s="9"/>
      <c r="AO8" s="9"/>
    </row>
    <row r="9" spans="1:41" ht="17.25" thickBot="1" x14ac:dyDescent="0.3">
      <c r="F9" s="8">
        <v>3</v>
      </c>
      <c r="G9" s="256"/>
      <c r="H9" s="253" t="s">
        <v>480</v>
      </c>
      <c r="I9" s="255" t="s">
        <v>493</v>
      </c>
      <c r="J9" s="257">
        <v>44307</v>
      </c>
      <c r="K9" s="253" t="s">
        <v>501</v>
      </c>
      <c r="L9" s="11" t="s">
        <v>508</v>
      </c>
      <c r="M9" s="77">
        <v>615175.89</v>
      </c>
      <c r="N9" s="13"/>
      <c r="O9" s="77">
        <v>615175.89</v>
      </c>
      <c r="P9" s="359" t="s">
        <v>509</v>
      </c>
      <c r="Q9" s="360"/>
      <c r="T9" s="8"/>
      <c r="U9" s="9"/>
      <c r="V9" s="10"/>
      <c r="W9" s="9"/>
      <c r="X9" s="9"/>
      <c r="Y9" s="237"/>
      <c r="Z9" s="12"/>
      <c r="AA9" s="76"/>
      <c r="AB9" s="13"/>
      <c r="AC9" s="78"/>
      <c r="AD9" s="236"/>
      <c r="AE9" s="237"/>
      <c r="AG9" s="8"/>
      <c r="AH9" s="104"/>
      <c r="AI9" s="10"/>
      <c r="AJ9" s="78"/>
      <c r="AK9" s="9"/>
      <c r="AL9" s="9"/>
      <c r="AM9" s="9"/>
      <c r="AN9" s="9"/>
      <c r="AO9" s="9"/>
    </row>
    <row r="10" spans="1:41" ht="31.5" customHeight="1" thickBot="1" x14ac:dyDescent="0.3">
      <c r="F10" s="8">
        <v>4</v>
      </c>
      <c r="G10" s="256"/>
      <c r="H10" s="253" t="s">
        <v>481</v>
      </c>
      <c r="I10" s="257">
        <v>42739</v>
      </c>
      <c r="J10" s="257">
        <v>44287</v>
      </c>
      <c r="K10" s="253" t="s">
        <v>502</v>
      </c>
      <c r="L10" s="11" t="s">
        <v>508</v>
      </c>
      <c r="M10" s="77">
        <v>200000</v>
      </c>
      <c r="N10" s="13"/>
      <c r="O10" s="77">
        <v>200000</v>
      </c>
      <c r="P10" s="361" t="s">
        <v>512</v>
      </c>
      <c r="Q10" s="362"/>
      <c r="T10" s="8"/>
      <c r="U10" s="9"/>
      <c r="V10" s="10"/>
      <c r="W10" s="9"/>
      <c r="X10" s="9"/>
      <c r="Y10" s="237"/>
      <c r="Z10" s="12"/>
      <c r="AA10" s="76"/>
      <c r="AB10" s="13"/>
      <c r="AC10" s="78"/>
      <c r="AD10" s="236"/>
      <c r="AE10" s="237"/>
      <c r="AG10" s="8"/>
      <c r="AH10" s="104"/>
      <c r="AI10" s="10"/>
      <c r="AJ10" s="78"/>
      <c r="AK10" s="9"/>
      <c r="AL10" s="9"/>
      <c r="AM10" s="9"/>
      <c r="AN10" s="9"/>
      <c r="AO10" s="9"/>
    </row>
    <row r="11" spans="1:41" ht="72.75" customHeight="1" thickBot="1" x14ac:dyDescent="0.3">
      <c r="F11" s="8">
        <v>5</v>
      </c>
      <c r="G11" s="255" t="s">
        <v>488</v>
      </c>
      <c r="H11" s="253" t="s">
        <v>482</v>
      </c>
      <c r="I11" s="257">
        <v>44308</v>
      </c>
      <c r="J11" s="270" t="s">
        <v>497</v>
      </c>
      <c r="K11" s="253" t="s">
        <v>503</v>
      </c>
      <c r="L11" s="11" t="s">
        <v>508</v>
      </c>
      <c r="M11" s="77">
        <v>660000</v>
      </c>
      <c r="N11" s="13"/>
      <c r="O11" s="77">
        <v>660000</v>
      </c>
      <c r="P11" s="236"/>
      <c r="Q11" s="237"/>
      <c r="T11" s="8"/>
      <c r="U11" s="9"/>
      <c r="V11" s="10"/>
      <c r="W11" s="9"/>
      <c r="X11" s="9"/>
      <c r="Y11" s="237"/>
      <c r="Z11" s="12"/>
      <c r="AA11" s="76"/>
      <c r="AB11" s="13"/>
      <c r="AC11" s="78"/>
      <c r="AD11" s="236"/>
      <c r="AE11" s="237"/>
      <c r="AG11" s="8"/>
      <c r="AH11" s="104"/>
      <c r="AI11" s="10"/>
      <c r="AJ11" s="78"/>
      <c r="AK11" s="9"/>
      <c r="AL11" s="9"/>
      <c r="AM11" s="9"/>
      <c r="AN11" s="9"/>
      <c r="AO11" s="9"/>
    </row>
    <row r="12" spans="1:41" ht="34.5" customHeight="1" thickBot="1" x14ac:dyDescent="0.3">
      <c r="F12" s="8">
        <v>6</v>
      </c>
      <c r="G12" s="255" t="s">
        <v>489</v>
      </c>
      <c r="H12" s="253" t="s">
        <v>483</v>
      </c>
      <c r="I12" s="255" t="s">
        <v>494</v>
      </c>
      <c r="J12" s="257">
        <v>44522</v>
      </c>
      <c r="K12" s="253" t="s">
        <v>504</v>
      </c>
      <c r="L12" s="11" t="s">
        <v>508</v>
      </c>
      <c r="M12" s="77">
        <v>2251900</v>
      </c>
      <c r="N12" s="13"/>
      <c r="O12" s="77">
        <v>2251900</v>
      </c>
      <c r="P12" s="236" t="s">
        <v>510</v>
      </c>
      <c r="Q12" s="237"/>
      <c r="T12" s="8"/>
      <c r="U12" s="9"/>
      <c r="V12" s="10"/>
      <c r="W12" s="9"/>
      <c r="X12" s="9"/>
      <c r="Y12" s="237"/>
      <c r="Z12" s="12"/>
      <c r="AA12" s="76"/>
      <c r="AB12" s="13"/>
      <c r="AC12" s="78"/>
      <c r="AD12" s="236"/>
      <c r="AE12" s="237"/>
      <c r="AG12" s="8"/>
      <c r="AH12" s="104"/>
      <c r="AI12" s="10"/>
      <c r="AJ12" s="78"/>
      <c r="AK12" s="9"/>
      <c r="AL12" s="9"/>
      <c r="AM12" s="9"/>
      <c r="AN12" s="9"/>
      <c r="AO12" s="9"/>
    </row>
    <row r="13" spans="1:41" ht="17.25" thickBot="1" x14ac:dyDescent="0.3">
      <c r="F13" s="8">
        <v>7</v>
      </c>
      <c r="G13" s="255" t="s">
        <v>490</v>
      </c>
      <c r="H13" s="253" t="s">
        <v>484</v>
      </c>
      <c r="I13" s="257">
        <v>42013</v>
      </c>
      <c r="J13" s="257" t="s">
        <v>498</v>
      </c>
      <c r="K13" s="253" t="s">
        <v>505</v>
      </c>
      <c r="L13" s="11" t="s">
        <v>508</v>
      </c>
      <c r="M13" s="77">
        <v>2869862.89</v>
      </c>
      <c r="N13" s="13"/>
      <c r="O13" s="77">
        <v>2869862.89</v>
      </c>
      <c r="P13" s="236" t="s">
        <v>511</v>
      </c>
      <c r="Q13" s="237"/>
      <c r="T13" s="8"/>
      <c r="U13" s="9"/>
      <c r="V13" s="10"/>
      <c r="W13" s="9"/>
      <c r="X13" s="9"/>
      <c r="Y13" s="237"/>
      <c r="Z13" s="12"/>
      <c r="AA13" s="76"/>
      <c r="AB13" s="13"/>
      <c r="AC13" s="78"/>
      <c r="AD13" s="236"/>
      <c r="AE13" s="237"/>
      <c r="AG13" s="8"/>
      <c r="AH13" s="104"/>
      <c r="AI13" s="10"/>
      <c r="AJ13" s="78"/>
      <c r="AK13" s="9"/>
      <c r="AL13" s="9"/>
      <c r="AM13" s="9"/>
      <c r="AN13" s="9"/>
      <c r="AO13" s="9"/>
    </row>
    <row r="14" spans="1:41" s="18" customFormat="1" ht="39" thickBot="1" x14ac:dyDescent="0.3">
      <c r="F14" s="8">
        <v>8</v>
      </c>
      <c r="G14" s="255" t="s">
        <v>491</v>
      </c>
      <c r="H14" s="253" t="s">
        <v>485</v>
      </c>
      <c r="I14" s="257">
        <v>43868</v>
      </c>
      <c r="J14" s="268" t="s">
        <v>499</v>
      </c>
      <c r="K14" s="253" t="s">
        <v>506</v>
      </c>
      <c r="L14" s="11" t="s">
        <v>508</v>
      </c>
      <c r="M14" s="77">
        <v>200000</v>
      </c>
      <c r="N14" s="13"/>
      <c r="O14" s="77">
        <v>200000</v>
      </c>
      <c r="P14" s="353" t="s">
        <v>511</v>
      </c>
      <c r="Q14" s="354"/>
      <c r="R14"/>
      <c r="S14"/>
      <c r="T14" s="8">
        <v>2</v>
      </c>
      <c r="U14" s="9"/>
      <c r="V14" s="9"/>
      <c r="W14" s="9"/>
      <c r="X14" s="9"/>
      <c r="Y14" s="20"/>
      <c r="Z14" s="9"/>
      <c r="AA14" s="76"/>
      <c r="AB14" s="21"/>
      <c r="AC14" s="78"/>
      <c r="AD14" s="357"/>
      <c r="AE14" s="358"/>
      <c r="AF14"/>
      <c r="AG14" s="8">
        <v>2</v>
      </c>
      <c r="AH14" s="104"/>
      <c r="AI14" s="9"/>
      <c r="AJ14" s="78"/>
      <c r="AK14" s="9"/>
      <c r="AL14" s="9"/>
      <c r="AM14" s="9"/>
      <c r="AN14" s="9"/>
      <c r="AO14" s="9"/>
    </row>
    <row r="15" spans="1:41" s="18" customFormat="1" ht="17.25" thickBot="1" x14ac:dyDescent="0.3">
      <c r="F15" s="264">
        <v>9</v>
      </c>
      <c r="G15" s="265" t="s">
        <v>496</v>
      </c>
      <c r="H15" s="266" t="s">
        <v>495</v>
      </c>
      <c r="I15" s="267">
        <v>44204</v>
      </c>
      <c r="J15" s="269">
        <v>46030</v>
      </c>
      <c r="K15" s="253" t="s">
        <v>507</v>
      </c>
      <c r="L15" s="11" t="s">
        <v>508</v>
      </c>
      <c r="M15" s="77">
        <v>2650000</v>
      </c>
      <c r="N15" s="271"/>
      <c r="O15" s="77">
        <v>2650000</v>
      </c>
      <c r="P15" s="260"/>
      <c r="Q15" s="12"/>
      <c r="R15"/>
      <c r="S15"/>
      <c r="T15" s="259"/>
      <c r="U15" s="21"/>
      <c r="V15" s="21"/>
      <c r="W15" s="21"/>
      <c r="X15" s="21"/>
      <c r="Y15" s="261"/>
      <c r="Z15" s="21"/>
      <c r="AA15" s="76"/>
      <c r="AB15" s="21"/>
      <c r="AC15" s="76"/>
      <c r="AD15" s="262"/>
      <c r="AE15" s="9"/>
      <c r="AF15"/>
      <c r="AG15" s="120"/>
      <c r="AH15" s="263"/>
      <c r="AI15" s="263"/>
      <c r="AJ15" s="76"/>
      <c r="AK15" s="21"/>
      <c r="AL15" s="21"/>
      <c r="AM15" s="21"/>
      <c r="AN15" s="21"/>
      <c r="AO15" s="9"/>
    </row>
    <row r="16" spans="1:41" ht="17.25" thickBot="1" x14ac:dyDescent="0.3">
      <c r="F16" s="355" t="s">
        <v>9</v>
      </c>
      <c r="G16" s="347"/>
      <c r="H16" s="347"/>
      <c r="I16" s="347"/>
      <c r="J16" s="347"/>
      <c r="K16" s="347"/>
      <c r="L16" s="356"/>
      <c r="M16" s="77">
        <f>SUM(M7:M15)</f>
        <v>10746938.780000001</v>
      </c>
      <c r="N16" s="85">
        <f>SUM(N7:N14)</f>
        <v>0</v>
      </c>
      <c r="O16" s="77">
        <f>SUM(O7:O15)</f>
        <v>10746938.780000001</v>
      </c>
      <c r="P16" s="349"/>
      <c r="Q16" s="350"/>
      <c r="T16" s="22"/>
      <c r="U16" s="346" t="s">
        <v>9</v>
      </c>
      <c r="V16" s="347"/>
      <c r="W16" s="347"/>
      <c r="X16" s="347"/>
      <c r="Y16" s="347"/>
      <c r="Z16" s="348"/>
      <c r="AA16" s="77">
        <f>SUM(AA7:AA14)</f>
        <v>0</v>
      </c>
      <c r="AB16" s="85">
        <f>SUM(AB7:AB14)</f>
        <v>0</v>
      </c>
      <c r="AC16" s="77">
        <f>SUM(AC7:AC14)</f>
        <v>0</v>
      </c>
      <c r="AD16" s="349"/>
      <c r="AE16" s="350"/>
      <c r="AG16" s="335" t="s">
        <v>9</v>
      </c>
      <c r="AH16" s="335"/>
      <c r="AI16" s="335"/>
      <c r="AJ16" s="77">
        <f>SUM(AJ7:AJ14)</f>
        <v>0</v>
      </c>
      <c r="AK16" s="332"/>
      <c r="AL16" s="367"/>
      <c r="AM16" s="367"/>
      <c r="AN16" s="367"/>
      <c r="AO16" s="368"/>
    </row>
    <row r="17" spans="6:41" ht="16.5" x14ac:dyDescent="0.25">
      <c r="F17" s="14"/>
      <c r="G17" s="15"/>
      <c r="H17" s="15"/>
      <c r="I17" s="15"/>
      <c r="J17" s="15"/>
      <c r="K17" s="15"/>
      <c r="L17" s="15"/>
      <c r="M17" s="16"/>
      <c r="N17" s="16"/>
      <c r="O17" s="16"/>
      <c r="P17" s="17"/>
      <c r="Q17" s="17"/>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row>
  </sheetData>
  <mergeCells count="23">
    <mergeCell ref="AO5:AO6"/>
    <mergeCell ref="AG5:AG6"/>
    <mergeCell ref="AG16:AI16"/>
    <mergeCell ref="AK16:AO16"/>
    <mergeCell ref="AH5:AH6"/>
    <mergeCell ref="AI5:AI6"/>
    <mergeCell ref="AK5:AK6"/>
    <mergeCell ref="AL5:AL6"/>
    <mergeCell ref="AM5:AM6"/>
    <mergeCell ref="U16:Z16"/>
    <mergeCell ref="AD16:AE16"/>
    <mergeCell ref="F5:Q5"/>
    <mergeCell ref="P6:Q6"/>
    <mergeCell ref="P7:Q7"/>
    <mergeCell ref="P14:Q14"/>
    <mergeCell ref="F16:L16"/>
    <mergeCell ref="P16:Q16"/>
    <mergeCell ref="T5:AE5"/>
    <mergeCell ref="AD6:AE6"/>
    <mergeCell ref="AD7:AE7"/>
    <mergeCell ref="AD14:AE14"/>
    <mergeCell ref="P9:Q9"/>
    <mergeCell ref="P10:Q10"/>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zoomScale="90" zoomScaleNormal="90" workbookViewId="0"/>
  </sheetViews>
  <sheetFormatPr baseColWidth="10" defaultRowHeight="15" x14ac:dyDescent="0.25"/>
  <cols>
    <col min="1" max="1" width="33.7109375" customWidth="1"/>
    <col min="2" max="2" width="40.28515625" customWidth="1"/>
  </cols>
  <sheetData>
    <row r="1" spans="1:2" ht="18" thickBot="1" x14ac:dyDescent="0.3">
      <c r="A1" s="32" t="s">
        <v>294</v>
      </c>
    </row>
    <row r="2" spans="1:2" ht="17.25" thickBot="1" x14ac:dyDescent="0.3">
      <c r="A2" s="371" t="s">
        <v>216</v>
      </c>
      <c r="B2" s="372"/>
    </row>
    <row r="3" spans="1:2" ht="27" customHeight="1" thickBot="1" x14ac:dyDescent="0.3">
      <c r="A3" s="40" t="s">
        <v>217</v>
      </c>
      <c r="B3" s="10"/>
    </row>
    <row r="4" spans="1:2" ht="27" customHeight="1" thickBot="1" x14ac:dyDescent="0.3">
      <c r="A4" s="40" t="s">
        <v>218</v>
      </c>
      <c r="B4" s="10"/>
    </row>
    <row r="5" spans="1:2" ht="27" customHeight="1" thickBot="1" x14ac:dyDescent="0.3">
      <c r="A5" s="40" t="s">
        <v>2</v>
      </c>
      <c r="B5" s="10"/>
    </row>
    <row r="6" spans="1:2" ht="27" customHeight="1" thickBot="1" x14ac:dyDescent="0.3">
      <c r="A6" s="40" t="s">
        <v>219</v>
      </c>
      <c r="B6" s="10"/>
    </row>
    <row r="7" spans="1:2" ht="27" customHeight="1" thickBot="1" x14ac:dyDescent="0.3">
      <c r="A7" s="105" t="s">
        <v>220</v>
      </c>
      <c r="B7" s="37"/>
    </row>
    <row r="8" spans="1:2" ht="27" customHeight="1" thickBot="1" x14ac:dyDescent="0.3">
      <c r="A8" s="106" t="s">
        <v>221</v>
      </c>
      <c r="B8" s="98"/>
    </row>
    <row r="9" spans="1:2" ht="27" customHeight="1" thickBot="1" x14ac:dyDescent="0.3">
      <c r="A9" s="107" t="s">
        <v>222</v>
      </c>
      <c r="B9" s="10"/>
    </row>
    <row r="10" spans="1:2" ht="27" customHeight="1" thickBot="1" x14ac:dyDescent="0.3">
      <c r="A10" s="106" t="s">
        <v>223</v>
      </c>
      <c r="B10" s="10"/>
    </row>
    <row r="11" spans="1:2" ht="27" customHeight="1" thickBot="1" x14ac:dyDescent="0.3">
      <c r="A11" s="108" t="s">
        <v>19</v>
      </c>
      <c r="B11" s="10"/>
    </row>
  </sheetData>
  <mergeCells count="1">
    <mergeCell ref="A2:B2"/>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zoomScale="70" zoomScaleNormal="70" workbookViewId="0"/>
  </sheetViews>
  <sheetFormatPr baseColWidth="10" defaultRowHeight="15" x14ac:dyDescent="0.25"/>
  <cols>
    <col min="3" max="3" width="15.85546875" customWidth="1"/>
    <col min="5" max="5" width="3.85546875" customWidth="1"/>
    <col min="6" max="6" width="16" customWidth="1"/>
    <col min="7" max="7" width="24.85546875" customWidth="1"/>
    <col min="8" max="8" width="19.85546875" customWidth="1"/>
    <col min="9" max="9" width="27.42578125" customWidth="1"/>
    <col min="10" max="10" width="19.28515625" customWidth="1"/>
  </cols>
  <sheetData>
    <row r="1" spans="1:10" ht="18" thickBot="1" x14ac:dyDescent="0.3">
      <c r="A1" s="32" t="s">
        <v>295</v>
      </c>
    </row>
    <row r="2" spans="1:10" ht="16.5" thickBot="1" x14ac:dyDescent="0.3">
      <c r="A2" s="160" t="s">
        <v>276</v>
      </c>
      <c r="B2" s="160" t="s">
        <v>278</v>
      </c>
      <c r="C2" s="165" t="s">
        <v>277</v>
      </c>
    </row>
    <row r="3" spans="1:10" ht="48" thickBot="1" x14ac:dyDescent="0.3">
      <c r="A3" s="160" t="s">
        <v>143</v>
      </c>
      <c r="B3" s="186"/>
      <c r="C3" s="161">
        <f>+$H$11</f>
        <v>0</v>
      </c>
      <c r="E3" s="32" t="s">
        <v>308</v>
      </c>
    </row>
    <row r="4" spans="1:10" ht="17.25" thickBot="1" x14ac:dyDescent="0.3">
      <c r="E4" s="117" t="s">
        <v>100</v>
      </c>
      <c r="F4" s="35" t="s">
        <v>224</v>
      </c>
      <c r="G4" s="182" t="s">
        <v>225</v>
      </c>
      <c r="H4" s="102" t="s">
        <v>60</v>
      </c>
      <c r="I4" s="102" t="s">
        <v>15</v>
      </c>
      <c r="J4" s="102" t="s">
        <v>19</v>
      </c>
    </row>
    <row r="5" spans="1:10" ht="17.25" thickBot="1" x14ac:dyDescent="0.35">
      <c r="E5" s="8">
        <v>1</v>
      </c>
      <c r="F5" s="184"/>
      <c r="G5" s="185"/>
      <c r="H5" s="76"/>
      <c r="I5" s="34"/>
      <c r="J5" s="10"/>
    </row>
    <row r="6" spans="1:10" ht="17.25" thickBot="1" x14ac:dyDescent="0.35">
      <c r="E6" s="8">
        <v>2</v>
      </c>
      <c r="F6" s="184"/>
      <c r="G6" s="185"/>
      <c r="H6" s="76"/>
      <c r="I6" s="34"/>
      <c r="J6" s="10"/>
    </row>
    <row r="7" spans="1:10" ht="17.25" thickBot="1" x14ac:dyDescent="0.35">
      <c r="E7" s="8">
        <v>3</v>
      </c>
      <c r="F7" s="184"/>
      <c r="G7" s="185"/>
      <c r="H7" s="76"/>
      <c r="I7" s="34"/>
      <c r="J7" s="10"/>
    </row>
    <row r="8" spans="1:10" ht="17.25" thickBot="1" x14ac:dyDescent="0.35">
      <c r="E8" s="8">
        <v>4</v>
      </c>
      <c r="F8" s="184"/>
      <c r="G8" s="185"/>
      <c r="H8" s="76"/>
      <c r="I8" s="34"/>
      <c r="J8" s="10"/>
    </row>
    <row r="9" spans="1:10" ht="17.25" thickBot="1" x14ac:dyDescent="0.35">
      <c r="E9" s="8">
        <v>5</v>
      </c>
      <c r="F9" s="184"/>
      <c r="G9" s="185"/>
      <c r="H9" s="76"/>
      <c r="I9" s="34"/>
      <c r="J9" s="10"/>
    </row>
    <row r="10" spans="1:10" ht="17.25" thickBot="1" x14ac:dyDescent="0.35">
      <c r="E10" s="8">
        <v>6</v>
      </c>
      <c r="F10" s="184"/>
      <c r="G10" s="185"/>
      <c r="H10" s="76"/>
      <c r="I10" s="34"/>
      <c r="J10" s="10"/>
    </row>
    <row r="11" spans="1:10" ht="17.25" thickBot="1" x14ac:dyDescent="0.3">
      <c r="E11" s="335" t="s">
        <v>9</v>
      </c>
      <c r="F11" s="335"/>
      <c r="G11" s="335"/>
      <c r="H11" s="77">
        <f>SUM(H5:H10)</f>
        <v>0</v>
      </c>
      <c r="I11" s="373"/>
      <c r="J11" s="374"/>
    </row>
  </sheetData>
  <mergeCells count="2">
    <mergeCell ref="E11:G11"/>
    <mergeCell ref="I11:J11"/>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47"/>
  <sheetViews>
    <sheetView showGridLines="0" topLeftCell="I1" zoomScale="80" zoomScaleNormal="80" workbookViewId="0">
      <selection activeCell="R7" sqref="R7"/>
    </sheetView>
  </sheetViews>
  <sheetFormatPr baseColWidth="10" defaultRowHeight="15" x14ac:dyDescent="0.25"/>
  <cols>
    <col min="2" max="2" width="14.42578125" customWidth="1"/>
    <col min="3" max="3" width="12.28515625" customWidth="1"/>
    <col min="4" max="4" width="15" customWidth="1"/>
    <col min="5" max="5" width="16.140625" customWidth="1"/>
    <col min="6" max="6" width="19.140625" customWidth="1"/>
    <col min="7" max="7" width="21.28515625" customWidth="1"/>
    <col min="8" max="8" width="20.140625" customWidth="1"/>
    <col min="9" max="9" width="14.140625" customWidth="1"/>
    <col min="10" max="10" width="5.5703125" customWidth="1"/>
    <col min="11" max="11" width="16.7109375" customWidth="1"/>
    <col min="12" max="12" width="15.7109375" customWidth="1"/>
    <col min="13" max="13" width="22.28515625" customWidth="1"/>
    <col min="14" max="14" width="23.140625" customWidth="1"/>
    <col min="15" max="15" width="30.5703125" customWidth="1"/>
    <col min="17" max="17" width="5.5703125" customWidth="1"/>
    <col min="18" max="18" width="16.7109375" customWidth="1"/>
    <col min="19" max="19" width="15.7109375" customWidth="1"/>
    <col min="20" max="20" width="22.28515625" customWidth="1"/>
    <col min="21" max="21" width="23.140625" customWidth="1"/>
    <col min="22" max="22" width="24" customWidth="1"/>
    <col min="24" max="24" width="5.5703125" customWidth="1"/>
    <col min="25" max="25" width="16.7109375" customWidth="1"/>
    <col min="26" max="26" width="15.7109375" customWidth="1"/>
    <col min="27" max="27" width="22.28515625" customWidth="1"/>
    <col min="28" max="28" width="23.140625" customWidth="1"/>
    <col min="29" max="29" width="24" customWidth="1"/>
    <col min="31" max="31" width="5.5703125" customWidth="1"/>
    <col min="32" max="32" width="16.7109375" customWidth="1"/>
    <col min="33" max="33" width="15.7109375" customWidth="1"/>
    <col min="34" max="34" width="22.28515625" customWidth="1"/>
    <col min="35" max="35" width="23.140625" customWidth="1"/>
    <col min="36" max="36" width="24" customWidth="1"/>
    <col min="38" max="38" width="5.5703125" customWidth="1"/>
    <col min="39" max="39" width="17.140625" customWidth="1"/>
    <col min="40" max="40" width="15.7109375" customWidth="1"/>
    <col min="41" max="41" width="22.28515625" customWidth="1"/>
    <col min="42" max="42" width="23.140625" customWidth="1"/>
    <col min="43" max="43" width="24" customWidth="1"/>
    <col min="45" max="45" width="5.5703125" customWidth="1"/>
    <col min="46" max="46" width="17.140625" customWidth="1"/>
    <col min="47" max="47" width="15.7109375" customWidth="1"/>
    <col min="48" max="48" width="22.28515625" customWidth="1"/>
    <col min="49" max="49" width="23.140625" customWidth="1"/>
    <col min="50" max="50" width="24" customWidth="1"/>
    <col min="52" max="52" width="5.5703125" customWidth="1"/>
    <col min="53" max="53" width="20.28515625" customWidth="1"/>
    <col min="54" max="54" width="15.7109375" customWidth="1"/>
    <col min="55" max="55" width="22.28515625" customWidth="1"/>
    <col min="56" max="56" width="23.140625" customWidth="1"/>
    <col min="57" max="57" width="24" customWidth="1"/>
  </cols>
  <sheetData>
    <row r="1" spans="1:57" ht="18" thickBot="1" x14ac:dyDescent="0.3">
      <c r="A1" s="32" t="s">
        <v>296</v>
      </c>
    </row>
    <row r="2" spans="1:57" ht="62.45" customHeight="1" thickBot="1" x14ac:dyDescent="0.3">
      <c r="A2" s="160" t="s">
        <v>276</v>
      </c>
      <c r="B2" s="160" t="s">
        <v>279</v>
      </c>
      <c r="C2" s="160" t="s">
        <v>280</v>
      </c>
      <c r="D2" s="160" t="s">
        <v>281</v>
      </c>
      <c r="E2" s="160" t="s">
        <v>73</v>
      </c>
      <c r="F2" s="160" t="s">
        <v>282</v>
      </c>
      <c r="G2" s="160" t="s">
        <v>75</v>
      </c>
      <c r="H2" s="160" t="s">
        <v>76</v>
      </c>
    </row>
    <row r="3" spans="1:57" ht="25.9" customHeight="1" thickBot="1" x14ac:dyDescent="0.3">
      <c r="A3" s="160" t="s">
        <v>278</v>
      </c>
      <c r="B3" s="186"/>
      <c r="C3" s="186"/>
      <c r="D3" s="186"/>
      <c r="E3" s="186"/>
      <c r="F3" s="186"/>
      <c r="G3" s="186"/>
      <c r="H3" s="186"/>
    </row>
    <row r="4" spans="1:57" ht="32.25" thickBot="1" x14ac:dyDescent="0.3">
      <c r="A4" s="165" t="s">
        <v>277</v>
      </c>
      <c r="B4" s="161">
        <f>+$M$10</f>
        <v>38486500</v>
      </c>
      <c r="C4" s="161">
        <f>+$T$10</f>
        <v>0</v>
      </c>
      <c r="D4" s="161">
        <f>+$AA$10</f>
        <v>0</v>
      </c>
      <c r="E4" s="161">
        <f>+$AH$10</f>
        <v>0</v>
      </c>
      <c r="F4" s="161">
        <f>+$AO$10</f>
        <v>0</v>
      </c>
      <c r="G4" s="161">
        <f>+$AV$10</f>
        <v>0</v>
      </c>
      <c r="H4" s="161">
        <f>+$BC$10</f>
        <v>0</v>
      </c>
      <c r="J4" s="32" t="s">
        <v>308</v>
      </c>
    </row>
    <row r="5" spans="1:57" ht="52.15" customHeight="1" thickBot="1" x14ac:dyDescent="0.3">
      <c r="A5" s="162"/>
      <c r="K5" s="179" t="s">
        <v>61</v>
      </c>
      <c r="R5" s="179" t="s">
        <v>67</v>
      </c>
      <c r="Y5" s="179" t="s">
        <v>70</v>
      </c>
      <c r="AF5" s="68" t="s">
        <v>73</v>
      </c>
      <c r="AM5" s="179" t="s">
        <v>74</v>
      </c>
      <c r="AT5" s="375" t="s">
        <v>75</v>
      </c>
      <c r="AU5" s="376"/>
      <c r="BA5" s="375" t="s">
        <v>76</v>
      </c>
      <c r="BB5" s="376"/>
    </row>
    <row r="6" spans="1:57" ht="35.450000000000003" customHeight="1" thickBot="1" x14ac:dyDescent="0.3">
      <c r="J6" s="117" t="s">
        <v>100</v>
      </c>
      <c r="K6" s="68" t="s">
        <v>62</v>
      </c>
      <c r="L6" s="84" t="s">
        <v>63</v>
      </c>
      <c r="M6" s="159" t="s">
        <v>64</v>
      </c>
      <c r="N6" s="159" t="s">
        <v>65</v>
      </c>
      <c r="O6" s="84" t="s">
        <v>66</v>
      </c>
      <c r="Q6" s="117" t="s">
        <v>100</v>
      </c>
      <c r="R6" s="35" t="s">
        <v>68</v>
      </c>
      <c r="S6" s="39" t="s">
        <v>69</v>
      </c>
      <c r="T6" s="36" t="s">
        <v>64</v>
      </c>
      <c r="U6" s="69" t="s">
        <v>65</v>
      </c>
      <c r="V6" s="36" t="s">
        <v>19</v>
      </c>
      <c r="X6" s="117" t="s">
        <v>100</v>
      </c>
      <c r="Y6" s="35" t="s">
        <v>68</v>
      </c>
      <c r="Z6" s="39" t="s">
        <v>71</v>
      </c>
      <c r="AA6" s="36" t="s">
        <v>64</v>
      </c>
      <c r="AB6" s="116" t="s">
        <v>72</v>
      </c>
      <c r="AC6" s="36" t="s">
        <v>19</v>
      </c>
      <c r="AE6" s="117" t="s">
        <v>100</v>
      </c>
      <c r="AF6" s="35" t="s">
        <v>68</v>
      </c>
      <c r="AG6" s="39" t="s">
        <v>71</v>
      </c>
      <c r="AH6" s="36" t="s">
        <v>64</v>
      </c>
      <c r="AI6" s="36" t="s">
        <v>15</v>
      </c>
      <c r="AJ6" s="36" t="s">
        <v>19</v>
      </c>
      <c r="AL6" s="117" t="s">
        <v>100</v>
      </c>
      <c r="AM6" s="35" t="s">
        <v>68</v>
      </c>
      <c r="AN6" s="39" t="s">
        <v>71</v>
      </c>
      <c r="AO6" s="36" t="s">
        <v>64</v>
      </c>
      <c r="AP6" s="36" t="s">
        <v>15</v>
      </c>
      <c r="AQ6" s="36" t="s">
        <v>19</v>
      </c>
      <c r="AS6" s="117" t="s">
        <v>100</v>
      </c>
      <c r="AT6" s="35" t="s">
        <v>68</v>
      </c>
      <c r="AU6" s="39" t="s">
        <v>71</v>
      </c>
      <c r="AV6" s="36" t="s">
        <v>64</v>
      </c>
      <c r="AW6" s="36" t="s">
        <v>15</v>
      </c>
      <c r="AX6" s="36" t="s">
        <v>19</v>
      </c>
      <c r="AZ6" s="117" t="s">
        <v>100</v>
      </c>
      <c r="BA6" s="35" t="s">
        <v>68</v>
      </c>
      <c r="BB6" s="39" t="s">
        <v>71</v>
      </c>
      <c r="BC6" s="158" t="s">
        <v>64</v>
      </c>
      <c r="BD6" s="158" t="s">
        <v>15</v>
      </c>
      <c r="BE6" s="158" t="s">
        <v>19</v>
      </c>
    </row>
    <row r="7" spans="1:57" ht="17.25" thickBot="1" x14ac:dyDescent="0.3">
      <c r="J7" s="8">
        <v>1</v>
      </c>
      <c r="K7" s="272">
        <v>42807</v>
      </c>
      <c r="L7" s="10" t="s">
        <v>513</v>
      </c>
      <c r="M7" s="78">
        <v>38486500</v>
      </c>
      <c r="N7" s="10" t="s">
        <v>514</v>
      </c>
      <c r="O7" s="10" t="s">
        <v>515</v>
      </c>
      <c r="Q7" s="8">
        <v>1</v>
      </c>
      <c r="R7" s="26"/>
      <c r="S7" s="10"/>
      <c r="T7" s="78"/>
      <c r="U7" s="10"/>
      <c r="V7" s="10"/>
      <c r="X7" s="8">
        <v>1</v>
      </c>
      <c r="Y7" s="26"/>
      <c r="Z7" s="10"/>
      <c r="AA7" s="78"/>
      <c r="AB7" s="10"/>
      <c r="AC7" s="10"/>
      <c r="AE7" s="8">
        <v>1</v>
      </c>
      <c r="AF7" s="26"/>
      <c r="AG7" s="10"/>
      <c r="AH7" s="78"/>
      <c r="AI7" s="10"/>
      <c r="AJ7" s="10"/>
      <c r="AL7" s="8">
        <v>1</v>
      </c>
      <c r="AM7" s="26"/>
      <c r="AN7" s="10"/>
      <c r="AO7" s="78"/>
      <c r="AP7" s="10"/>
      <c r="AQ7" s="10"/>
      <c r="AS7" s="8">
        <v>1</v>
      </c>
      <c r="AT7" s="26"/>
      <c r="AU7" s="10"/>
      <c r="AV7" s="78"/>
      <c r="AW7" s="10"/>
      <c r="AX7" s="10"/>
      <c r="AZ7" s="8">
        <v>1</v>
      </c>
      <c r="BA7" s="26"/>
      <c r="BB7" s="10"/>
      <c r="BC7" s="78"/>
      <c r="BD7" s="10"/>
      <c r="BE7" s="10"/>
    </row>
    <row r="8" spans="1:57" ht="17.25" thickBot="1" x14ac:dyDescent="0.3">
      <c r="J8" s="8">
        <v>2</v>
      </c>
      <c r="K8" s="26"/>
      <c r="L8" s="10"/>
      <c r="M8" s="78"/>
      <c r="N8" s="10"/>
      <c r="O8" s="10"/>
      <c r="Q8" s="8">
        <v>2</v>
      </c>
      <c r="R8" s="26"/>
      <c r="S8" s="10"/>
      <c r="T8" s="78"/>
      <c r="U8" s="10"/>
      <c r="V8" s="10"/>
      <c r="X8" s="8">
        <v>2</v>
      </c>
      <c r="Y8" s="26"/>
      <c r="Z8" s="10"/>
      <c r="AA8" s="78"/>
      <c r="AB8" s="10"/>
      <c r="AC8" s="10"/>
      <c r="AE8" s="8">
        <v>2</v>
      </c>
      <c r="AF8" s="26"/>
      <c r="AG8" s="10"/>
      <c r="AH8" s="78"/>
      <c r="AI8" s="10"/>
      <c r="AJ8" s="10"/>
      <c r="AL8" s="8">
        <v>2</v>
      </c>
      <c r="AM8" s="26"/>
      <c r="AN8" s="10"/>
      <c r="AO8" s="78"/>
      <c r="AP8" s="10"/>
      <c r="AQ8" s="10"/>
      <c r="AS8" s="8">
        <v>2</v>
      </c>
      <c r="AT8" s="26"/>
      <c r="AU8" s="10"/>
      <c r="AV8" s="78"/>
      <c r="AW8" s="10"/>
      <c r="AX8" s="10"/>
      <c r="AZ8" s="8">
        <v>2</v>
      </c>
      <c r="BA8" s="26"/>
      <c r="BB8" s="10"/>
      <c r="BC8" s="78"/>
      <c r="BD8" s="10"/>
      <c r="BE8" s="10"/>
    </row>
    <row r="9" spans="1:57" ht="17.25" thickBot="1" x14ac:dyDescent="0.3">
      <c r="J9" s="8">
        <v>3</v>
      </c>
      <c r="K9" s="26"/>
      <c r="L9" s="10"/>
      <c r="M9" s="78"/>
      <c r="N9" s="10"/>
      <c r="O9" s="10"/>
      <c r="Q9" s="8">
        <v>3</v>
      </c>
      <c r="R9" s="26"/>
      <c r="S9" s="10"/>
      <c r="T9" s="78"/>
      <c r="U9" s="10"/>
      <c r="V9" s="10"/>
      <c r="X9" s="8">
        <v>3</v>
      </c>
      <c r="Y9" s="26"/>
      <c r="Z9" s="10"/>
      <c r="AA9" s="78"/>
      <c r="AB9" s="10"/>
      <c r="AC9" s="10"/>
      <c r="AE9" s="8">
        <v>3</v>
      </c>
      <c r="AF9" s="26"/>
      <c r="AG9" s="10"/>
      <c r="AH9" s="78"/>
      <c r="AI9" s="10"/>
      <c r="AJ9" s="10"/>
      <c r="AL9" s="8">
        <v>3</v>
      </c>
      <c r="AM9" s="26"/>
      <c r="AN9" s="10"/>
      <c r="AO9" s="78"/>
      <c r="AP9" s="10"/>
      <c r="AQ9" s="10"/>
      <c r="AS9" s="8">
        <v>3</v>
      </c>
      <c r="AT9" s="26"/>
      <c r="AU9" s="10"/>
      <c r="AV9" s="78"/>
      <c r="AW9" s="10"/>
      <c r="AX9" s="10"/>
      <c r="AZ9" s="8">
        <v>3</v>
      </c>
      <c r="BA9" s="26"/>
      <c r="BB9" s="10"/>
      <c r="BC9" s="78"/>
      <c r="BD9" s="10"/>
      <c r="BE9" s="10"/>
    </row>
    <row r="10" spans="1:57" ht="17.25" thickBot="1" x14ac:dyDescent="0.3">
      <c r="J10" s="335" t="s">
        <v>9</v>
      </c>
      <c r="K10" s="335"/>
      <c r="L10" s="335"/>
      <c r="M10" s="77">
        <f>SUM(M7:M9)</f>
        <v>38486500</v>
      </c>
      <c r="N10" s="373"/>
      <c r="O10" s="374"/>
      <c r="Q10" s="335" t="s">
        <v>9</v>
      </c>
      <c r="R10" s="335"/>
      <c r="S10" s="335"/>
      <c r="T10" s="77">
        <f>SUM(T7:T9)</f>
        <v>0</v>
      </c>
      <c r="U10" s="373"/>
      <c r="V10" s="374"/>
      <c r="X10" s="335" t="s">
        <v>9</v>
      </c>
      <c r="Y10" s="335"/>
      <c r="Z10" s="335"/>
      <c r="AA10" s="77">
        <f>SUM(AA7:AA9)</f>
        <v>0</v>
      </c>
      <c r="AB10" s="373"/>
      <c r="AC10" s="374"/>
      <c r="AE10" s="335" t="s">
        <v>9</v>
      </c>
      <c r="AF10" s="335"/>
      <c r="AG10" s="335"/>
      <c r="AH10" s="77">
        <f>SUM(AH7:AH9)</f>
        <v>0</v>
      </c>
      <c r="AI10" s="373"/>
      <c r="AJ10" s="374"/>
      <c r="AL10" s="335" t="s">
        <v>9</v>
      </c>
      <c r="AM10" s="335"/>
      <c r="AN10" s="335"/>
      <c r="AO10" s="77">
        <f>SUM(AO7:AO9)</f>
        <v>0</v>
      </c>
      <c r="AP10" s="373"/>
      <c r="AQ10" s="374"/>
      <c r="AS10" s="335" t="s">
        <v>9</v>
      </c>
      <c r="AT10" s="335"/>
      <c r="AU10" s="335"/>
      <c r="AV10" s="77">
        <f>SUM(AV7:AV9)</f>
        <v>0</v>
      </c>
      <c r="AW10" s="373"/>
      <c r="AX10" s="374"/>
      <c r="AZ10" s="335" t="s">
        <v>9</v>
      </c>
      <c r="BA10" s="335"/>
      <c r="BB10" s="335"/>
      <c r="BC10" s="77">
        <f>SUM(BC7:BC9)</f>
        <v>0</v>
      </c>
      <c r="BD10" s="373"/>
      <c r="BE10" s="374"/>
    </row>
    <row r="11" spans="1:57" ht="18" x14ac:dyDescent="0.25">
      <c r="J11" s="120"/>
      <c r="K11" s="42"/>
    </row>
    <row r="18" spans="10:15" ht="16.5" x14ac:dyDescent="0.25">
      <c r="K18" s="70"/>
      <c r="L18" s="70"/>
      <c r="M18" s="70"/>
      <c r="N18" s="70"/>
      <c r="O18" s="70"/>
    </row>
    <row r="25" spans="10:15" ht="16.5" x14ac:dyDescent="0.25">
      <c r="K25" s="70"/>
      <c r="L25" s="70"/>
      <c r="M25" s="70"/>
      <c r="N25" s="70"/>
      <c r="O25" s="70"/>
    </row>
    <row r="32" spans="10:15" ht="16.5" x14ac:dyDescent="0.25">
      <c r="J32" s="120"/>
      <c r="K32" s="41"/>
    </row>
    <row r="33" spans="10:15" ht="16.5" x14ac:dyDescent="0.25">
      <c r="J33" s="120"/>
      <c r="K33" s="41"/>
    </row>
    <row r="40" spans="10:15" ht="16.5" x14ac:dyDescent="0.25">
      <c r="K40" s="70"/>
      <c r="L40" s="70"/>
      <c r="M40" s="70"/>
      <c r="N40" s="70"/>
      <c r="O40" s="70"/>
    </row>
    <row r="47" spans="10:15" ht="16.5" x14ac:dyDescent="0.25">
      <c r="K47" s="70"/>
      <c r="L47" s="70"/>
      <c r="M47" s="70"/>
      <c r="N47" s="70"/>
      <c r="O47" s="70"/>
    </row>
  </sheetData>
  <mergeCells count="16">
    <mergeCell ref="AT5:AU5"/>
    <mergeCell ref="BA5:BB5"/>
    <mergeCell ref="AZ10:BB10"/>
    <mergeCell ref="BD10:BE10"/>
    <mergeCell ref="J10:L10"/>
    <mergeCell ref="N10:O10"/>
    <mergeCell ref="Q10:S10"/>
    <mergeCell ref="U10:V10"/>
    <mergeCell ref="X10:Z10"/>
    <mergeCell ref="AB10:AC10"/>
    <mergeCell ref="AE10:AG10"/>
    <mergeCell ref="AI10:AJ10"/>
    <mergeCell ref="AL10:AN10"/>
    <mergeCell ref="AP10:AQ10"/>
    <mergeCell ref="AS10:AU10"/>
    <mergeCell ref="AW10:AX10"/>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zoomScale="90" zoomScaleNormal="90" workbookViewId="0"/>
  </sheetViews>
  <sheetFormatPr baseColWidth="10" defaultRowHeight="15" x14ac:dyDescent="0.25"/>
  <cols>
    <col min="1" max="1" width="21.7109375" customWidth="1"/>
    <col min="2" max="2" width="27.28515625" customWidth="1"/>
  </cols>
  <sheetData>
    <row r="1" spans="1:2" ht="18" thickBot="1" x14ac:dyDescent="0.3">
      <c r="A1" s="32" t="s">
        <v>297</v>
      </c>
    </row>
    <row r="2" spans="1:2" ht="17.25" thickBot="1" x14ac:dyDescent="0.3">
      <c r="A2" s="35" t="s">
        <v>226</v>
      </c>
      <c r="B2" s="111" t="s">
        <v>227</v>
      </c>
    </row>
    <row r="3" spans="1:2" ht="17.25" thickBot="1" x14ac:dyDescent="0.3">
      <c r="A3" s="26"/>
      <c r="B3" s="10"/>
    </row>
    <row r="4" spans="1:2" ht="17.25" thickBot="1" x14ac:dyDescent="0.3">
      <c r="A4" s="26"/>
      <c r="B4" s="10"/>
    </row>
    <row r="5" spans="1:2" ht="17.25" thickBot="1" x14ac:dyDescent="0.3">
      <c r="A5" s="26"/>
      <c r="B5" s="10"/>
    </row>
    <row r="6" spans="1:2" ht="17.25" thickBot="1" x14ac:dyDescent="0.3">
      <c r="A6" s="26"/>
      <c r="B6" s="10"/>
    </row>
    <row r="7" spans="1:2" ht="17.25" thickBot="1" x14ac:dyDescent="0.3">
      <c r="A7" s="26"/>
      <c r="B7" s="1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showGridLines="0" zoomScale="90" zoomScaleNormal="90" workbookViewId="0">
      <selection activeCell="B17" sqref="B17"/>
    </sheetView>
  </sheetViews>
  <sheetFormatPr baseColWidth="10" defaultColWidth="11.5703125" defaultRowHeight="12.75" x14ac:dyDescent="0.2"/>
  <cols>
    <col min="1" max="4" width="11.5703125" style="1"/>
    <col min="5" max="5" width="4.7109375" style="1" customWidth="1"/>
    <col min="6" max="6" width="15.140625" style="1" customWidth="1"/>
    <col min="7" max="7" width="16.7109375" style="1" customWidth="1"/>
    <col min="8" max="9" width="4.85546875" style="1" customWidth="1"/>
    <col min="10" max="10" width="17.140625" style="1" customWidth="1"/>
    <col min="11" max="12" width="10.7109375" style="1" customWidth="1"/>
    <col min="13" max="13" width="13.42578125" style="1" customWidth="1"/>
    <col min="14" max="14" width="14.85546875" style="1" customWidth="1"/>
    <col min="15" max="15" width="8.85546875" style="1" customWidth="1"/>
    <col min="16" max="16" width="11.5703125" style="1"/>
    <col min="17" max="17" width="5" style="1" customWidth="1"/>
    <col min="18" max="18" width="15.140625" style="1" customWidth="1"/>
    <col min="19" max="19" width="16.5703125" style="1" customWidth="1"/>
    <col min="20" max="21" width="6.7109375" style="1" customWidth="1"/>
    <col min="22" max="22" width="17.140625" style="1" customWidth="1"/>
    <col min="23" max="24" width="10.7109375" style="1" customWidth="1"/>
    <col min="25" max="25" width="12.7109375" style="1" customWidth="1"/>
    <col min="26" max="26" width="15.140625" style="1" customWidth="1"/>
    <col min="27" max="16384" width="11.5703125" style="1"/>
  </cols>
  <sheetData>
    <row r="1" spans="1:26" ht="16.899999999999999" customHeight="1" thickBot="1" x14ac:dyDescent="0.25">
      <c r="A1" s="32" t="s">
        <v>25</v>
      </c>
    </row>
    <row r="2" spans="1:26" ht="31.9" customHeight="1" thickBot="1" x14ac:dyDescent="0.25">
      <c r="A2" s="286" t="s">
        <v>276</v>
      </c>
      <c r="B2" s="160" t="s">
        <v>278</v>
      </c>
      <c r="C2" s="165" t="s">
        <v>277</v>
      </c>
      <c r="E2" s="32"/>
    </row>
    <row r="3" spans="1:26" ht="42" customHeight="1" thickBot="1" x14ac:dyDescent="0.25">
      <c r="A3" s="293"/>
      <c r="B3" s="186"/>
      <c r="C3" s="161">
        <f>+$J$20</f>
        <v>0</v>
      </c>
      <c r="E3" s="32"/>
    </row>
    <row r="4" spans="1:26" ht="16.899999999999999" customHeight="1" x14ac:dyDescent="0.2">
      <c r="E4" s="32"/>
    </row>
    <row r="5" spans="1:26" ht="16.899999999999999" customHeight="1" x14ac:dyDescent="0.2">
      <c r="E5" s="32"/>
    </row>
    <row r="6" spans="1:26" ht="16.899999999999999" customHeight="1" thickBot="1" x14ac:dyDescent="0.25">
      <c r="A6" s="32" t="s">
        <v>309</v>
      </c>
      <c r="E6" s="32"/>
    </row>
    <row r="7" spans="1:26" ht="33.6" customHeight="1" thickBot="1" x14ac:dyDescent="0.25">
      <c r="A7" s="286" t="s">
        <v>276</v>
      </c>
      <c r="B7" s="160" t="s">
        <v>278</v>
      </c>
      <c r="C7" s="165" t="s">
        <v>277</v>
      </c>
      <c r="E7" s="32"/>
    </row>
    <row r="8" spans="1:26" ht="51.6" customHeight="1" thickBot="1" x14ac:dyDescent="0.25">
      <c r="A8" s="293"/>
      <c r="B8" s="186"/>
      <c r="C8" s="161">
        <f>+$V$20</f>
        <v>0</v>
      </c>
      <c r="E8" s="32"/>
    </row>
    <row r="9" spans="1:26" ht="16.899999999999999" customHeight="1" x14ac:dyDescent="0.2">
      <c r="E9" s="32"/>
    </row>
    <row r="10" spans="1:26" ht="16.899999999999999" customHeight="1" x14ac:dyDescent="0.2">
      <c r="E10" s="32" t="s">
        <v>308</v>
      </c>
    </row>
    <row r="12" spans="1:26" ht="17.25" x14ac:dyDescent="0.2">
      <c r="E12" s="32" t="s">
        <v>25</v>
      </c>
      <c r="Q12" s="32" t="s">
        <v>26</v>
      </c>
    </row>
    <row r="13" spans="1:26" ht="18" thickBot="1" x14ac:dyDescent="0.25">
      <c r="R13" s="32"/>
    </row>
    <row r="14" spans="1:26" x14ac:dyDescent="0.2">
      <c r="E14" s="283" t="s">
        <v>100</v>
      </c>
      <c r="F14" s="283" t="s">
        <v>14</v>
      </c>
      <c r="G14" s="283" t="s">
        <v>15</v>
      </c>
      <c r="H14" s="286" t="s">
        <v>16</v>
      </c>
      <c r="I14" s="287"/>
      <c r="J14" s="290" t="s">
        <v>108</v>
      </c>
      <c r="K14" s="286" t="s">
        <v>17</v>
      </c>
      <c r="L14" s="287"/>
      <c r="M14" s="290" t="s">
        <v>18</v>
      </c>
      <c r="N14" s="283" t="s">
        <v>19</v>
      </c>
      <c r="O14" s="29"/>
      <c r="Q14" s="283" t="s">
        <v>100</v>
      </c>
      <c r="R14" s="283" t="s">
        <v>14</v>
      </c>
      <c r="S14" s="283" t="s">
        <v>15</v>
      </c>
      <c r="T14" s="286" t="s">
        <v>16</v>
      </c>
      <c r="U14" s="287"/>
      <c r="V14" s="290" t="s">
        <v>108</v>
      </c>
      <c r="W14" s="286" t="s">
        <v>17</v>
      </c>
      <c r="X14" s="287"/>
      <c r="Y14" s="290" t="s">
        <v>18</v>
      </c>
      <c r="Z14" s="283" t="s">
        <v>19</v>
      </c>
    </row>
    <row r="15" spans="1:26" ht="13.5" thickBot="1" x14ac:dyDescent="0.25">
      <c r="E15" s="284"/>
      <c r="F15" s="284"/>
      <c r="G15" s="284"/>
      <c r="H15" s="288"/>
      <c r="I15" s="289"/>
      <c r="J15" s="291"/>
      <c r="K15" s="288"/>
      <c r="L15" s="289"/>
      <c r="M15" s="291"/>
      <c r="N15" s="284"/>
      <c r="O15" s="29"/>
      <c r="Q15" s="284"/>
      <c r="R15" s="284"/>
      <c r="S15" s="284"/>
      <c r="T15" s="288"/>
      <c r="U15" s="289"/>
      <c r="V15" s="291"/>
      <c r="W15" s="288"/>
      <c r="X15" s="289"/>
      <c r="Y15" s="291"/>
      <c r="Z15" s="284"/>
    </row>
    <row r="16" spans="1:26" ht="16.5" thickBot="1" x14ac:dyDescent="0.25">
      <c r="E16" s="285"/>
      <c r="F16" s="285"/>
      <c r="G16" s="285"/>
      <c r="H16" s="30" t="s">
        <v>12</v>
      </c>
      <c r="I16" s="30" t="s">
        <v>20</v>
      </c>
      <c r="J16" s="292"/>
      <c r="K16" s="30" t="s">
        <v>12</v>
      </c>
      <c r="L16" s="30" t="s">
        <v>20</v>
      </c>
      <c r="M16" s="292"/>
      <c r="N16" s="285"/>
      <c r="O16" s="29"/>
      <c r="Q16" s="285"/>
      <c r="R16" s="285"/>
      <c r="S16" s="285"/>
      <c r="T16" s="30" t="s">
        <v>12</v>
      </c>
      <c r="U16" s="30" t="s">
        <v>20</v>
      </c>
      <c r="V16" s="292"/>
      <c r="W16" s="30" t="s">
        <v>12</v>
      </c>
      <c r="X16" s="30" t="s">
        <v>20</v>
      </c>
      <c r="Y16" s="292"/>
      <c r="Z16" s="285"/>
    </row>
    <row r="17" spans="5:26" ht="17.25" thickBot="1" x14ac:dyDescent="0.25">
      <c r="E17" s="26">
        <v>1</v>
      </c>
      <c r="F17" s="26"/>
      <c r="G17" s="10"/>
      <c r="H17" s="10"/>
      <c r="I17" s="10"/>
      <c r="J17" s="86"/>
      <c r="K17" s="10"/>
      <c r="L17" s="10"/>
      <c r="M17" s="10"/>
      <c r="N17" s="10"/>
      <c r="O17" s="29"/>
      <c r="Q17" s="26">
        <v>1</v>
      </c>
      <c r="R17" s="26"/>
      <c r="S17" s="10"/>
      <c r="T17" s="10"/>
      <c r="U17" s="10"/>
      <c r="V17" s="86"/>
      <c r="W17" s="10"/>
      <c r="X17" s="10"/>
      <c r="Y17" s="10"/>
      <c r="Z17" s="10"/>
    </row>
    <row r="18" spans="5:26" ht="17.25" thickBot="1" x14ac:dyDescent="0.25">
      <c r="E18" s="26">
        <v>2</v>
      </c>
      <c r="F18" s="26"/>
      <c r="G18" s="10"/>
      <c r="H18" s="10"/>
      <c r="I18" s="10"/>
      <c r="J18" s="86"/>
      <c r="K18" s="10"/>
      <c r="L18" s="10"/>
      <c r="M18" s="10"/>
      <c r="N18" s="10"/>
      <c r="O18" s="29"/>
      <c r="Q18" s="26">
        <v>2</v>
      </c>
      <c r="R18" s="26"/>
      <c r="S18" s="10"/>
      <c r="T18" s="10"/>
      <c r="U18" s="10"/>
      <c r="V18" s="86"/>
      <c r="W18" s="10"/>
      <c r="X18" s="10"/>
      <c r="Y18" s="10"/>
      <c r="Z18" s="10"/>
    </row>
    <row r="19" spans="5:26" ht="17.25" thickBot="1" x14ac:dyDescent="0.25">
      <c r="E19" s="26">
        <v>3</v>
      </c>
      <c r="F19" s="26"/>
      <c r="G19" s="10"/>
      <c r="H19" s="10"/>
      <c r="I19" s="10"/>
      <c r="J19" s="86"/>
      <c r="K19" s="10"/>
      <c r="L19" s="10"/>
      <c r="M19" s="10"/>
      <c r="N19" s="10"/>
      <c r="O19" s="29"/>
      <c r="Q19" s="26">
        <v>3</v>
      </c>
      <c r="R19" s="26"/>
      <c r="S19" s="10"/>
      <c r="T19" s="10"/>
      <c r="U19" s="10"/>
      <c r="V19" s="86"/>
      <c r="W19" s="10"/>
      <c r="X19" s="10"/>
      <c r="Y19" s="10"/>
      <c r="Z19" s="10"/>
    </row>
    <row r="20" spans="5:26" ht="15.6" customHeight="1" thickBot="1" x14ac:dyDescent="0.25">
      <c r="E20" s="280" t="s">
        <v>9</v>
      </c>
      <c r="F20" s="281"/>
      <c r="G20" s="281"/>
      <c r="H20" s="281"/>
      <c r="I20" s="282"/>
      <c r="J20" s="173">
        <f>SUM(J17:J19)</f>
        <v>0</v>
      </c>
      <c r="K20" s="280"/>
      <c r="L20" s="281"/>
      <c r="M20" s="281"/>
      <c r="N20" s="282"/>
      <c r="O20" s="29"/>
      <c r="Q20" s="280" t="s">
        <v>9</v>
      </c>
      <c r="R20" s="281"/>
      <c r="S20" s="281"/>
      <c r="T20" s="281"/>
      <c r="U20" s="282"/>
      <c r="V20" s="173">
        <f>SUM(V17:V19)</f>
        <v>0</v>
      </c>
      <c r="W20" s="280"/>
      <c r="X20" s="281"/>
      <c r="Y20" s="281"/>
      <c r="Z20" s="282"/>
    </row>
    <row r="21" spans="5:26" ht="16.899999999999999" customHeight="1" x14ac:dyDescent="0.2"/>
  </sheetData>
  <mergeCells count="22">
    <mergeCell ref="E20:I20"/>
    <mergeCell ref="K20:N20"/>
    <mergeCell ref="E14:E16"/>
    <mergeCell ref="F14:F16"/>
    <mergeCell ref="G14:G16"/>
    <mergeCell ref="H14:I15"/>
    <mergeCell ref="J14:J16"/>
    <mergeCell ref="K14:L15"/>
    <mergeCell ref="A2:A3"/>
    <mergeCell ref="A7:A8"/>
    <mergeCell ref="W14:X15"/>
    <mergeCell ref="Y14:Y16"/>
    <mergeCell ref="Z14:Z16"/>
    <mergeCell ref="M14:M16"/>
    <mergeCell ref="N14:N16"/>
    <mergeCell ref="Q20:U20"/>
    <mergeCell ref="W20:Z20"/>
    <mergeCell ref="Q14:Q16"/>
    <mergeCell ref="R14:R16"/>
    <mergeCell ref="S14:S16"/>
    <mergeCell ref="T14:U15"/>
    <mergeCell ref="V14:V16"/>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7"/>
  <sheetViews>
    <sheetView showGridLines="0" topLeftCell="F1" zoomScale="80" zoomScaleNormal="80" workbookViewId="0">
      <selection activeCell="K26" sqref="K26"/>
    </sheetView>
  </sheetViews>
  <sheetFormatPr baseColWidth="10" defaultRowHeight="15" x14ac:dyDescent="0.25"/>
  <cols>
    <col min="1" max="1" width="18.28515625" customWidth="1"/>
    <col min="3" max="3" width="6" customWidth="1"/>
    <col min="4" max="4" width="18.28515625" customWidth="1"/>
    <col min="8" max="8" width="5.28515625" customWidth="1"/>
    <col min="9" max="9" width="12.42578125" customWidth="1"/>
    <col min="10" max="10" width="16.85546875" customWidth="1"/>
    <col min="11" max="11" width="28.7109375" customWidth="1"/>
    <col min="12" max="12" width="13.140625" customWidth="1"/>
    <col min="13" max="13" width="10.42578125" customWidth="1"/>
    <col min="14" max="14" width="18.28515625" customWidth="1"/>
    <col min="15" max="15" width="11.28515625" customWidth="1"/>
    <col min="16" max="16" width="18.42578125" customWidth="1"/>
    <col min="18" max="18" width="5.28515625" customWidth="1"/>
    <col min="19" max="19" width="12.42578125" customWidth="1"/>
    <col min="20" max="20" width="16.85546875" customWidth="1"/>
    <col min="21" max="21" width="28.7109375" customWidth="1"/>
    <col min="22" max="22" width="13.140625" customWidth="1"/>
    <col min="23" max="23" width="10.42578125" customWidth="1"/>
    <col min="24" max="24" width="18.28515625" customWidth="1"/>
    <col min="25" max="25" width="11.28515625" customWidth="1"/>
    <col min="26" max="26" width="18.42578125" customWidth="1"/>
    <col min="28" max="28" width="5.28515625" customWidth="1"/>
    <col min="29" max="29" width="12.42578125" customWidth="1"/>
    <col min="30" max="30" width="16.85546875" customWidth="1"/>
    <col min="31" max="31" width="28.7109375" customWidth="1"/>
    <col min="32" max="32" width="13.140625" customWidth="1"/>
    <col min="33" max="33" width="10.42578125" customWidth="1"/>
    <col min="34" max="34" width="18.28515625" customWidth="1"/>
    <col min="35" max="35" width="11.28515625" customWidth="1"/>
    <col min="36" max="36" width="18.42578125" customWidth="1"/>
    <col min="38" max="38" width="5.28515625" customWidth="1"/>
    <col min="39" max="39" width="12.42578125" customWidth="1"/>
    <col min="40" max="40" width="16.85546875" customWidth="1"/>
    <col min="41" max="41" width="28.7109375" customWidth="1"/>
    <col min="42" max="42" width="13.140625" customWidth="1"/>
    <col min="43" max="43" width="18.28515625" customWidth="1"/>
    <col min="44" max="44" width="10.85546875" customWidth="1"/>
    <col min="45" max="45" width="11.28515625" customWidth="1"/>
    <col min="46" max="46" width="18.42578125" customWidth="1"/>
    <col min="47" max="47" width="13.5703125" customWidth="1"/>
    <col min="48" max="48" width="17.28515625" customWidth="1"/>
    <col min="49" max="49" width="20.85546875" customWidth="1"/>
  </cols>
  <sheetData>
    <row r="1" spans="1:49" ht="18" thickBot="1" x14ac:dyDescent="0.3">
      <c r="A1" s="32" t="s">
        <v>298</v>
      </c>
    </row>
    <row r="2" spans="1:49" ht="32.25" thickBot="1" x14ac:dyDescent="0.3">
      <c r="A2" s="160" t="s">
        <v>285</v>
      </c>
      <c r="B2" s="160" t="s">
        <v>283</v>
      </c>
      <c r="D2" s="160" t="s">
        <v>286</v>
      </c>
      <c r="E2" s="160" t="s">
        <v>283</v>
      </c>
    </row>
    <row r="3" spans="1:49" ht="16.5" thickBot="1" x14ac:dyDescent="0.3">
      <c r="A3" s="160" t="s">
        <v>80</v>
      </c>
      <c r="B3" s="161">
        <f>+$P$17</f>
        <v>0</v>
      </c>
      <c r="D3" s="160" t="s">
        <v>80</v>
      </c>
      <c r="E3" s="186"/>
    </row>
    <row r="4" spans="1:49" ht="32.25" thickBot="1" x14ac:dyDescent="0.3">
      <c r="A4" s="160" t="s">
        <v>85</v>
      </c>
      <c r="B4" s="161">
        <f>+$Z$17</f>
        <v>0</v>
      </c>
      <c r="D4" s="160" t="s">
        <v>85</v>
      </c>
      <c r="E4" s="186"/>
    </row>
    <row r="5" spans="1:49" ht="32.25" thickBot="1" x14ac:dyDescent="0.3">
      <c r="A5" s="160" t="s">
        <v>86</v>
      </c>
      <c r="B5" s="161">
        <f>+$AJ$17</f>
        <v>0</v>
      </c>
      <c r="D5" s="160" t="s">
        <v>86</v>
      </c>
      <c r="E5" s="186"/>
    </row>
    <row r="6" spans="1:49" ht="16.5" thickBot="1" x14ac:dyDescent="0.3">
      <c r="A6" s="160" t="s">
        <v>87</v>
      </c>
      <c r="B6" s="161">
        <f>+$AT$17</f>
        <v>0</v>
      </c>
      <c r="D6" s="160" t="s">
        <v>87</v>
      </c>
      <c r="E6" s="186"/>
    </row>
    <row r="7" spans="1:49" ht="16.5" thickBot="1" x14ac:dyDescent="0.3">
      <c r="A7" s="160" t="s">
        <v>9</v>
      </c>
      <c r="B7" s="167">
        <f>SUM(B3:B6)</f>
        <v>0</v>
      </c>
      <c r="D7" s="160" t="s">
        <v>9</v>
      </c>
      <c r="E7" s="168">
        <f>SUM(E3:E6)</f>
        <v>0</v>
      </c>
    </row>
    <row r="8" spans="1:49" ht="17.25" x14ac:dyDescent="0.25">
      <c r="H8" s="32" t="s">
        <v>308</v>
      </c>
    </row>
    <row r="9" spans="1:49" ht="17.25" thickBot="1" x14ac:dyDescent="0.35">
      <c r="I9" s="54" t="s">
        <v>93</v>
      </c>
    </row>
    <row r="10" spans="1:49" ht="15" customHeight="1" thickBot="1" x14ac:dyDescent="0.3">
      <c r="H10" s="377" t="s">
        <v>99</v>
      </c>
      <c r="I10" s="377" t="s">
        <v>77</v>
      </c>
      <c r="J10" s="377" t="s">
        <v>78</v>
      </c>
      <c r="K10" s="377" t="s">
        <v>79</v>
      </c>
      <c r="L10" s="379" t="s">
        <v>80</v>
      </c>
      <c r="M10" s="380"/>
      <c r="N10" s="380"/>
      <c r="O10" s="380"/>
      <c r="P10" s="381"/>
      <c r="R10" s="377" t="s">
        <v>99</v>
      </c>
      <c r="S10" s="377" t="s">
        <v>77</v>
      </c>
      <c r="T10" s="377" t="s">
        <v>78</v>
      </c>
      <c r="U10" s="377" t="s">
        <v>79</v>
      </c>
      <c r="V10" s="383" t="s">
        <v>85</v>
      </c>
      <c r="W10" s="384"/>
      <c r="X10" s="384"/>
      <c r="Y10" s="384"/>
      <c r="Z10" s="385"/>
      <c r="AB10" s="377" t="s">
        <v>99</v>
      </c>
      <c r="AC10" s="377" t="s">
        <v>77</v>
      </c>
      <c r="AD10" s="377" t="s">
        <v>78</v>
      </c>
      <c r="AE10" s="377" t="s">
        <v>79</v>
      </c>
      <c r="AF10" s="383" t="s">
        <v>86</v>
      </c>
      <c r="AG10" s="384"/>
      <c r="AH10" s="384"/>
      <c r="AI10" s="384"/>
      <c r="AJ10" s="385"/>
      <c r="AL10" s="377" t="s">
        <v>99</v>
      </c>
      <c r="AM10" s="377" t="s">
        <v>77</v>
      </c>
      <c r="AN10" s="377" t="s">
        <v>78</v>
      </c>
      <c r="AO10" s="377" t="s">
        <v>79</v>
      </c>
      <c r="AP10" s="383" t="s">
        <v>87</v>
      </c>
      <c r="AQ10" s="384"/>
      <c r="AR10" s="384"/>
      <c r="AS10" s="384"/>
      <c r="AT10" s="392"/>
      <c r="AU10" s="390" t="s">
        <v>88</v>
      </c>
      <c r="AV10" s="377" t="s">
        <v>89</v>
      </c>
      <c r="AW10" s="377" t="s">
        <v>19</v>
      </c>
    </row>
    <row r="11" spans="1:49" ht="33.75" thickBot="1" x14ac:dyDescent="0.3">
      <c r="H11" s="378"/>
      <c r="I11" s="378"/>
      <c r="J11" s="378"/>
      <c r="K11" s="378"/>
      <c r="L11" s="47" t="s">
        <v>62</v>
      </c>
      <c r="M11" s="56" t="s">
        <v>81</v>
      </c>
      <c r="N11" s="47" t="s">
        <v>60</v>
      </c>
      <c r="O11" s="52" t="s">
        <v>82</v>
      </c>
      <c r="P11" s="48" t="s">
        <v>83</v>
      </c>
      <c r="R11" s="378"/>
      <c r="S11" s="382"/>
      <c r="T11" s="382"/>
      <c r="U11" s="382"/>
      <c r="V11" s="23" t="s">
        <v>62</v>
      </c>
      <c r="W11" s="24" t="s">
        <v>81</v>
      </c>
      <c r="X11" s="23" t="s">
        <v>60</v>
      </c>
      <c r="Y11" s="60" t="s">
        <v>82</v>
      </c>
      <c r="Z11" s="53" t="s">
        <v>83</v>
      </c>
      <c r="AB11" s="378"/>
      <c r="AC11" s="382"/>
      <c r="AD11" s="382"/>
      <c r="AE11" s="382"/>
      <c r="AF11" s="23" t="s">
        <v>62</v>
      </c>
      <c r="AG11" s="24" t="s">
        <v>81</v>
      </c>
      <c r="AH11" s="23" t="s">
        <v>60</v>
      </c>
      <c r="AI11" s="60" t="s">
        <v>82</v>
      </c>
      <c r="AJ11" s="53" t="s">
        <v>83</v>
      </c>
      <c r="AL11" s="378"/>
      <c r="AM11" s="378"/>
      <c r="AN11" s="378"/>
      <c r="AO11" s="378"/>
      <c r="AP11" s="24" t="s">
        <v>62</v>
      </c>
      <c r="AQ11" s="44" t="s">
        <v>60</v>
      </c>
      <c r="AR11" s="44" t="s">
        <v>81</v>
      </c>
      <c r="AS11" s="178" t="s">
        <v>82</v>
      </c>
      <c r="AT11" s="24" t="s">
        <v>83</v>
      </c>
      <c r="AU11" s="391"/>
      <c r="AV11" s="386"/>
      <c r="AW11" s="386"/>
    </row>
    <row r="12" spans="1:49" ht="17.25" thickBot="1" x14ac:dyDescent="0.3">
      <c r="H12" s="45">
        <v>1</v>
      </c>
      <c r="I12" s="26"/>
      <c r="J12" s="25"/>
      <c r="K12" s="38"/>
      <c r="L12" s="28"/>
      <c r="M12" s="28"/>
      <c r="N12" s="43"/>
      <c r="O12" s="28"/>
      <c r="P12" s="76"/>
      <c r="R12" s="45">
        <v>1</v>
      </c>
      <c r="S12" s="26"/>
      <c r="T12" s="25"/>
      <c r="U12" s="38"/>
      <c r="V12" s="26"/>
      <c r="W12" s="26"/>
      <c r="X12" s="10"/>
      <c r="Y12" s="26"/>
      <c r="Z12" s="76"/>
      <c r="AB12" s="45">
        <v>1</v>
      </c>
      <c r="AC12" s="26"/>
      <c r="AD12" s="25"/>
      <c r="AE12" s="38"/>
      <c r="AF12" s="26"/>
      <c r="AG12" s="26"/>
      <c r="AH12" s="10"/>
      <c r="AI12" s="26"/>
      <c r="AJ12" s="76"/>
      <c r="AL12" s="45">
        <v>1</v>
      </c>
      <c r="AM12" s="26"/>
      <c r="AN12" s="25"/>
      <c r="AO12" s="38"/>
      <c r="AP12" s="26"/>
      <c r="AQ12" s="10" t="s">
        <v>98</v>
      </c>
      <c r="AR12" s="10"/>
      <c r="AS12" s="10"/>
      <c r="AT12" s="76"/>
      <c r="AU12" s="28"/>
      <c r="AV12" s="115"/>
      <c r="AW12" s="115"/>
    </row>
    <row r="13" spans="1:49" s="18" customFormat="1" ht="17.25" thickBot="1" x14ac:dyDescent="0.3">
      <c r="G13"/>
      <c r="H13" s="45">
        <v>2</v>
      </c>
      <c r="I13" s="26"/>
      <c r="J13" s="25"/>
      <c r="K13" s="38"/>
      <c r="L13" s="26"/>
      <c r="M13" s="26"/>
      <c r="N13" s="10"/>
      <c r="O13" s="28"/>
      <c r="P13" s="76"/>
      <c r="Q13"/>
      <c r="R13" s="45">
        <v>2</v>
      </c>
      <c r="S13" s="26"/>
      <c r="T13" s="25"/>
      <c r="U13" s="38"/>
      <c r="V13" s="26"/>
      <c r="W13" s="26"/>
      <c r="X13" s="10"/>
      <c r="Y13" s="28"/>
      <c r="Z13" s="76"/>
      <c r="AB13" s="45">
        <v>2</v>
      </c>
      <c r="AC13" s="26"/>
      <c r="AD13" s="25"/>
      <c r="AE13" s="38"/>
      <c r="AF13" s="26"/>
      <c r="AG13" s="26"/>
      <c r="AH13" s="10"/>
      <c r="AI13" s="28"/>
      <c r="AJ13" s="76"/>
      <c r="AL13" s="45">
        <v>2</v>
      </c>
      <c r="AM13" s="26"/>
      <c r="AN13" s="25"/>
      <c r="AO13" s="38"/>
      <c r="AP13" s="26"/>
      <c r="AQ13" s="10"/>
      <c r="AR13" s="10"/>
      <c r="AS13" s="10"/>
      <c r="AT13" s="76"/>
      <c r="AU13" s="28"/>
      <c r="AV13" s="115"/>
      <c r="AW13" s="115"/>
    </row>
    <row r="14" spans="1:49" ht="17.25" thickBot="1" x14ac:dyDescent="0.3">
      <c r="H14" s="45">
        <v>3</v>
      </c>
      <c r="I14" s="26"/>
      <c r="J14" s="25"/>
      <c r="K14" s="38"/>
      <c r="L14" s="26"/>
      <c r="M14" s="26"/>
      <c r="N14" s="10"/>
      <c r="O14" s="28"/>
      <c r="P14" s="76"/>
      <c r="R14" s="45">
        <v>3</v>
      </c>
      <c r="S14" s="26"/>
      <c r="T14" s="25"/>
      <c r="U14" s="38"/>
      <c r="V14" s="26"/>
      <c r="W14" s="26"/>
      <c r="X14" s="10"/>
      <c r="Y14" s="28"/>
      <c r="Z14" s="76"/>
      <c r="AB14" s="45">
        <v>3</v>
      </c>
      <c r="AC14" s="26"/>
      <c r="AD14" s="25"/>
      <c r="AE14" s="38"/>
      <c r="AF14" s="26"/>
      <c r="AG14" s="26"/>
      <c r="AH14" s="10"/>
      <c r="AI14" s="28"/>
      <c r="AJ14" s="76"/>
      <c r="AL14" s="45">
        <v>3</v>
      </c>
      <c r="AM14" s="26"/>
      <c r="AN14" s="25"/>
      <c r="AO14" s="38"/>
      <c r="AP14" s="26"/>
      <c r="AQ14" s="10"/>
      <c r="AR14" s="10"/>
      <c r="AS14" s="10"/>
      <c r="AT14" s="76"/>
      <c r="AU14" s="28"/>
      <c r="AV14" s="115"/>
      <c r="AW14" s="115"/>
    </row>
    <row r="15" spans="1:49" ht="17.25" thickBot="1" x14ac:dyDescent="0.3">
      <c r="H15" s="45">
        <v>4</v>
      </c>
      <c r="I15" s="26"/>
      <c r="J15" s="25"/>
      <c r="K15" s="38"/>
      <c r="L15" s="26"/>
      <c r="M15" s="26"/>
      <c r="N15" s="10"/>
      <c r="O15" s="28"/>
      <c r="P15" s="76"/>
      <c r="Q15" s="18"/>
      <c r="R15" s="45">
        <v>4</v>
      </c>
      <c r="S15" s="26"/>
      <c r="T15" s="25"/>
      <c r="U15" s="38"/>
      <c r="V15" s="26"/>
      <c r="W15" s="26"/>
      <c r="X15" s="10"/>
      <c r="Y15" s="28"/>
      <c r="Z15" s="76"/>
      <c r="AB15" s="45">
        <v>4</v>
      </c>
      <c r="AC15" s="26"/>
      <c r="AD15" s="25"/>
      <c r="AE15" s="38"/>
      <c r="AF15" s="26"/>
      <c r="AG15" s="26"/>
      <c r="AH15" s="10"/>
      <c r="AI15" s="28"/>
      <c r="AJ15" s="76"/>
      <c r="AL15" s="45">
        <v>4</v>
      </c>
      <c r="AM15" s="26"/>
      <c r="AN15" s="25"/>
      <c r="AO15" s="38"/>
      <c r="AP15" s="26"/>
      <c r="AQ15" s="10"/>
      <c r="AR15" s="10"/>
      <c r="AS15" s="10"/>
      <c r="AT15" s="76"/>
      <c r="AU15" s="28"/>
      <c r="AV15" s="115"/>
      <c r="AW15" s="115"/>
    </row>
    <row r="16" spans="1:49" ht="17.25" thickBot="1" x14ac:dyDescent="0.3">
      <c r="H16" s="45">
        <v>5</v>
      </c>
      <c r="I16" s="26"/>
      <c r="J16" s="25"/>
      <c r="K16" s="38"/>
      <c r="L16" s="26"/>
      <c r="M16" s="26"/>
      <c r="N16" s="10"/>
      <c r="O16" s="28"/>
      <c r="P16" s="76"/>
      <c r="R16" s="45">
        <v>5</v>
      </c>
      <c r="S16" s="26"/>
      <c r="T16" s="25"/>
      <c r="U16" s="38"/>
      <c r="V16" s="27"/>
      <c r="W16" s="26"/>
      <c r="X16" s="10"/>
      <c r="Y16" s="28"/>
      <c r="Z16" s="76"/>
      <c r="AB16" s="45">
        <v>5</v>
      </c>
      <c r="AC16" s="26"/>
      <c r="AD16" s="25"/>
      <c r="AE16" s="38"/>
      <c r="AF16" s="26"/>
      <c r="AG16" s="26"/>
      <c r="AH16" s="10"/>
      <c r="AI16" s="28"/>
      <c r="AJ16" s="76"/>
      <c r="AL16" s="45">
        <v>5</v>
      </c>
      <c r="AM16" s="26"/>
      <c r="AN16" s="25"/>
      <c r="AO16" s="38"/>
      <c r="AP16" s="26"/>
      <c r="AQ16" s="10"/>
      <c r="AR16" s="10"/>
      <c r="AS16" s="10"/>
      <c r="AT16" s="76"/>
      <c r="AU16" s="28"/>
      <c r="AV16" s="115"/>
      <c r="AW16" s="115"/>
    </row>
    <row r="17" spans="7:49" ht="17.25" thickBot="1" x14ac:dyDescent="0.3">
      <c r="H17" s="59"/>
      <c r="I17" s="59"/>
      <c r="J17" s="39"/>
      <c r="K17" s="39"/>
      <c r="L17" s="332" t="s">
        <v>84</v>
      </c>
      <c r="M17" s="367"/>
      <c r="N17" s="367"/>
      <c r="O17" s="333"/>
      <c r="P17" s="77">
        <f>SUM(P12:P16)</f>
        <v>0</v>
      </c>
      <c r="R17" s="59"/>
      <c r="S17" s="50"/>
      <c r="T17" s="51"/>
      <c r="U17" s="51"/>
      <c r="V17" s="332" t="s">
        <v>84</v>
      </c>
      <c r="W17" s="367"/>
      <c r="X17" s="367"/>
      <c r="Y17" s="333"/>
      <c r="Z17" s="77">
        <f>SUM(Z12:Z16)</f>
        <v>0</v>
      </c>
      <c r="AB17" s="59"/>
      <c r="AC17" s="40"/>
      <c r="AD17" s="49"/>
      <c r="AE17" s="49"/>
      <c r="AF17" s="332" t="s">
        <v>84</v>
      </c>
      <c r="AG17" s="367"/>
      <c r="AH17" s="367"/>
      <c r="AI17" s="368"/>
      <c r="AJ17" s="77">
        <f>SUM(AJ12:AJ16)</f>
        <v>0</v>
      </c>
      <c r="AL17" s="59"/>
      <c r="AM17" s="40"/>
      <c r="AN17" s="49"/>
      <c r="AO17" s="49"/>
      <c r="AP17" s="332" t="s">
        <v>84</v>
      </c>
      <c r="AQ17" s="367"/>
      <c r="AR17" s="367"/>
      <c r="AS17" s="333"/>
      <c r="AT17" s="77">
        <f>SUM(AT12:AT16)</f>
        <v>0</v>
      </c>
      <c r="AU17" s="49"/>
      <c r="AV17" s="49"/>
      <c r="AW17" s="49"/>
    </row>
    <row r="18" spans="7:49" ht="16.5" x14ac:dyDescent="0.25">
      <c r="I18" s="57"/>
      <c r="J18" s="57"/>
      <c r="K18" s="57"/>
      <c r="L18" s="15"/>
      <c r="M18" s="15"/>
      <c r="N18" s="15"/>
      <c r="O18" s="15"/>
      <c r="P18" s="57"/>
    </row>
    <row r="19" spans="7:49" ht="16.5" x14ac:dyDescent="0.25">
      <c r="G19" s="18"/>
      <c r="H19" s="18"/>
      <c r="I19" s="57"/>
      <c r="J19" s="57"/>
      <c r="K19" s="57"/>
      <c r="L19" s="15"/>
      <c r="M19" s="15"/>
      <c r="N19" s="15"/>
      <c r="O19" s="15"/>
      <c r="P19" s="58"/>
    </row>
    <row r="73" spans="20:21" ht="42" customHeight="1" x14ac:dyDescent="0.25"/>
    <row r="79" spans="20:21" ht="28.15" customHeight="1" x14ac:dyDescent="0.25">
      <c r="T79" s="62"/>
      <c r="U79" s="61"/>
    </row>
    <row r="80" spans="20:21" ht="28.15" customHeight="1" x14ac:dyDescent="0.25">
      <c r="T80" s="61"/>
      <c r="U80" s="61"/>
    </row>
    <row r="81" spans="8:16" ht="28.15" customHeight="1" x14ac:dyDescent="0.25"/>
    <row r="84" spans="8:16" ht="15.75" thickBot="1" x14ac:dyDescent="0.3"/>
    <row r="85" spans="8:16" ht="17.25" thickBot="1" x14ac:dyDescent="0.3">
      <c r="H85" s="387" t="s">
        <v>90</v>
      </c>
      <c r="I85" s="388"/>
      <c r="J85" s="388"/>
      <c r="K85" s="389"/>
      <c r="L85" s="65"/>
      <c r="M85" s="66"/>
      <c r="N85" s="66"/>
      <c r="O85" s="67"/>
      <c r="P85" s="166"/>
    </row>
    <row r="86" spans="8:16" ht="17.25" thickBot="1" x14ac:dyDescent="0.3">
      <c r="H86" s="387" t="s">
        <v>91</v>
      </c>
      <c r="I86" s="388"/>
      <c r="J86" s="388"/>
      <c r="K86" s="389"/>
      <c r="L86" s="65"/>
      <c r="M86" s="66"/>
      <c r="N86" s="66"/>
      <c r="O86" s="67"/>
      <c r="P86" s="61"/>
    </row>
    <row r="87" spans="8:16" ht="17.25" thickBot="1" x14ac:dyDescent="0.3">
      <c r="H87" s="387" t="s">
        <v>92</v>
      </c>
      <c r="I87" s="388"/>
      <c r="J87" s="388"/>
      <c r="K87" s="389"/>
      <c r="L87" s="63"/>
      <c r="M87" s="63"/>
      <c r="N87" s="63"/>
      <c r="O87" s="64"/>
    </row>
  </sheetData>
  <mergeCells count="30">
    <mergeCell ref="AV10:AV11"/>
    <mergeCell ref="AW10:AW11"/>
    <mergeCell ref="H87:K87"/>
    <mergeCell ref="H86:K86"/>
    <mergeCell ref="AU10:AU11"/>
    <mergeCell ref="AM10:AM11"/>
    <mergeCell ref="AN10:AN11"/>
    <mergeCell ref="AO10:AO11"/>
    <mergeCell ref="AP10:AT10"/>
    <mergeCell ref="AF10:AJ10"/>
    <mergeCell ref="H10:H11"/>
    <mergeCell ref="R10:R11"/>
    <mergeCell ref="AB10:AB11"/>
    <mergeCell ref="AL10:AL11"/>
    <mergeCell ref="H85:K85"/>
    <mergeCell ref="AP17:AS17"/>
    <mergeCell ref="AF17:AI17"/>
    <mergeCell ref="I10:I11"/>
    <mergeCell ref="J10:J11"/>
    <mergeCell ref="K10:K11"/>
    <mergeCell ref="L10:P10"/>
    <mergeCell ref="L17:O17"/>
    <mergeCell ref="S10:S11"/>
    <mergeCell ref="T10:T11"/>
    <mergeCell ref="U10:U11"/>
    <mergeCell ref="V10:Z10"/>
    <mergeCell ref="V17:Y17"/>
    <mergeCell ref="AC10:AC11"/>
    <mergeCell ref="AD10:AD11"/>
    <mergeCell ref="AE10:AE11"/>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7"/>
  <sheetViews>
    <sheetView showGridLines="0" topLeftCell="F1" zoomScale="80" zoomScaleNormal="80" workbookViewId="0">
      <selection activeCell="N25" sqref="N25"/>
    </sheetView>
  </sheetViews>
  <sheetFormatPr baseColWidth="10" defaultRowHeight="15" x14ac:dyDescent="0.25"/>
  <cols>
    <col min="1" max="1" width="18.28515625" customWidth="1"/>
    <col min="3" max="3" width="6.28515625" customWidth="1"/>
    <col min="4" max="4" width="18.28515625" customWidth="1"/>
    <col min="8" max="8" width="4.7109375" customWidth="1"/>
    <col min="9" max="9" width="12.28515625" customWidth="1"/>
    <col min="10" max="10" width="16.85546875" customWidth="1"/>
    <col min="11" max="11" width="28.7109375" customWidth="1"/>
    <col min="12" max="12" width="13.42578125" customWidth="1"/>
    <col min="13" max="13" width="10.42578125" customWidth="1"/>
    <col min="14" max="14" width="21.85546875" customWidth="1"/>
    <col min="15" max="15" width="11.28515625" customWidth="1"/>
    <col min="16" max="16" width="18.42578125" customWidth="1"/>
    <col min="18" max="18" width="4.7109375" customWidth="1"/>
    <col min="19" max="19" width="12.28515625" customWidth="1"/>
    <col min="20" max="20" width="16.85546875" customWidth="1"/>
    <col min="21" max="21" width="28.7109375" customWidth="1"/>
    <col min="22" max="22" width="13.42578125" customWidth="1"/>
    <col min="23" max="23" width="18.42578125" customWidth="1"/>
    <col min="25" max="25" width="11.28515625" customWidth="1"/>
    <col min="26" max="26" width="18.42578125" customWidth="1"/>
    <col min="28" max="28" width="4.7109375" customWidth="1"/>
    <col min="29" max="29" width="12.28515625" customWidth="1"/>
    <col min="30" max="30" width="16.85546875" customWidth="1"/>
    <col min="31" max="31" width="28.7109375" customWidth="1"/>
    <col min="32" max="32" width="13.42578125" customWidth="1"/>
    <col min="33" max="33" width="10.42578125" customWidth="1"/>
    <col min="34" max="34" width="18.42578125" customWidth="1"/>
    <col min="35" max="35" width="11.28515625" customWidth="1"/>
    <col min="36" max="36" width="18.42578125" customWidth="1"/>
    <col min="38" max="38" width="4.7109375" customWidth="1"/>
    <col min="39" max="39" width="12.28515625" customWidth="1"/>
    <col min="40" max="40" width="16.85546875" customWidth="1"/>
    <col min="41" max="41" width="28.7109375" customWidth="1"/>
    <col min="42" max="42" width="13.42578125" customWidth="1"/>
    <col min="43" max="43" width="18.42578125" customWidth="1"/>
    <col min="45" max="45" width="11.28515625" customWidth="1"/>
    <col min="46" max="46" width="18.42578125" customWidth="1"/>
    <col min="48" max="48" width="17.42578125" customWidth="1"/>
    <col min="49" max="49" width="21" customWidth="1"/>
  </cols>
  <sheetData>
    <row r="1" spans="1:49" ht="18" thickBot="1" x14ac:dyDescent="0.3">
      <c r="A1" s="32" t="s">
        <v>298</v>
      </c>
    </row>
    <row r="2" spans="1:49" ht="48" thickBot="1" x14ac:dyDescent="0.3">
      <c r="A2" s="160" t="s">
        <v>285</v>
      </c>
      <c r="B2" s="160" t="s">
        <v>284</v>
      </c>
      <c r="D2" s="160" t="s">
        <v>286</v>
      </c>
      <c r="E2" s="160" t="s">
        <v>284</v>
      </c>
    </row>
    <row r="3" spans="1:49" ht="16.5" thickBot="1" x14ac:dyDescent="0.3">
      <c r="A3" s="160" t="s">
        <v>80</v>
      </c>
      <c r="B3" s="161">
        <f>+$P$17</f>
        <v>1580000000</v>
      </c>
      <c r="D3" s="160" t="s">
        <v>80</v>
      </c>
      <c r="E3" s="186"/>
    </row>
    <row r="4" spans="1:49" ht="32.25" thickBot="1" x14ac:dyDescent="0.3">
      <c r="A4" s="160" t="s">
        <v>85</v>
      </c>
      <c r="B4" s="161">
        <f>+$Z$17</f>
        <v>0</v>
      </c>
      <c r="D4" s="160" t="s">
        <v>85</v>
      </c>
      <c r="E4" s="186"/>
    </row>
    <row r="5" spans="1:49" ht="32.25" thickBot="1" x14ac:dyDescent="0.3">
      <c r="A5" s="160" t="s">
        <v>86</v>
      </c>
      <c r="B5" s="161">
        <f>+$AJ$17</f>
        <v>0</v>
      </c>
      <c r="D5" s="160" t="s">
        <v>86</v>
      </c>
      <c r="E5" s="186"/>
    </row>
    <row r="6" spans="1:49" ht="16.5" thickBot="1" x14ac:dyDescent="0.3">
      <c r="A6" s="160" t="s">
        <v>87</v>
      </c>
      <c r="B6" s="161">
        <f>+$AT$17</f>
        <v>0</v>
      </c>
      <c r="D6" s="160" t="s">
        <v>87</v>
      </c>
      <c r="E6" s="186"/>
    </row>
    <row r="7" spans="1:49" ht="16.5" thickBot="1" x14ac:dyDescent="0.3">
      <c r="A7" s="160" t="s">
        <v>9</v>
      </c>
      <c r="B7" s="167">
        <f>SUM(B3:B6)</f>
        <v>1580000000</v>
      </c>
      <c r="D7" s="160" t="s">
        <v>9</v>
      </c>
      <c r="E7" s="168">
        <f>SUM(E3:E6)</f>
        <v>0</v>
      </c>
    </row>
    <row r="8" spans="1:49" ht="17.25" x14ac:dyDescent="0.25">
      <c r="H8" s="32" t="s">
        <v>308</v>
      </c>
    </row>
    <row r="9" spans="1:49" ht="17.25" thickBot="1" x14ac:dyDescent="0.35">
      <c r="H9" s="54" t="s">
        <v>94</v>
      </c>
    </row>
    <row r="10" spans="1:49" ht="17.25" thickBot="1" x14ac:dyDescent="0.3">
      <c r="H10" s="377" t="s">
        <v>99</v>
      </c>
      <c r="I10" s="377" t="s">
        <v>77</v>
      </c>
      <c r="J10" s="377" t="s">
        <v>95</v>
      </c>
      <c r="K10" s="377" t="s">
        <v>79</v>
      </c>
      <c r="L10" s="379" t="s">
        <v>80</v>
      </c>
      <c r="M10" s="380"/>
      <c r="N10" s="380"/>
      <c r="O10" s="380"/>
      <c r="P10" s="381"/>
      <c r="R10" s="377" t="s">
        <v>99</v>
      </c>
      <c r="S10" s="377" t="s">
        <v>77</v>
      </c>
      <c r="T10" s="377" t="s">
        <v>95</v>
      </c>
      <c r="U10" s="377" t="s">
        <v>79</v>
      </c>
      <c r="V10" s="383" t="s">
        <v>85</v>
      </c>
      <c r="W10" s="384"/>
      <c r="X10" s="384"/>
      <c r="Y10" s="384"/>
      <c r="Z10" s="392"/>
      <c r="AB10" s="377" t="s">
        <v>99</v>
      </c>
      <c r="AC10" s="377" t="s">
        <v>77</v>
      </c>
      <c r="AD10" s="377" t="s">
        <v>95</v>
      </c>
      <c r="AE10" s="377" t="s">
        <v>79</v>
      </c>
      <c r="AF10" s="383" t="s">
        <v>86</v>
      </c>
      <c r="AG10" s="384"/>
      <c r="AH10" s="384"/>
      <c r="AI10" s="384"/>
      <c r="AJ10" s="392"/>
      <c r="AL10" s="377" t="s">
        <v>99</v>
      </c>
      <c r="AM10" s="377" t="s">
        <v>77</v>
      </c>
      <c r="AN10" s="377" t="s">
        <v>95</v>
      </c>
      <c r="AO10" s="377" t="s">
        <v>79</v>
      </c>
      <c r="AP10" s="383" t="s">
        <v>87</v>
      </c>
      <c r="AQ10" s="384"/>
      <c r="AR10" s="384"/>
      <c r="AS10" s="384"/>
      <c r="AT10" s="392"/>
      <c r="AU10" s="390" t="s">
        <v>88</v>
      </c>
      <c r="AV10" s="377" t="s">
        <v>89</v>
      </c>
      <c r="AW10" s="377" t="s">
        <v>19</v>
      </c>
    </row>
    <row r="11" spans="1:49" ht="33.75" thickBot="1" x14ac:dyDescent="0.3">
      <c r="H11" s="378"/>
      <c r="I11" s="378"/>
      <c r="J11" s="378"/>
      <c r="K11" s="378"/>
      <c r="L11" s="47" t="s">
        <v>62</v>
      </c>
      <c r="M11" s="56" t="s">
        <v>81</v>
      </c>
      <c r="N11" s="47" t="s">
        <v>60</v>
      </c>
      <c r="O11" s="176" t="s">
        <v>82</v>
      </c>
      <c r="P11" s="48" t="s">
        <v>83</v>
      </c>
      <c r="R11" s="378"/>
      <c r="S11" s="378"/>
      <c r="T11" s="378"/>
      <c r="U11" s="378"/>
      <c r="V11" s="47" t="s">
        <v>62</v>
      </c>
      <c r="W11" s="47" t="s">
        <v>60</v>
      </c>
      <c r="X11" s="47" t="s">
        <v>81</v>
      </c>
      <c r="Y11" s="46" t="s">
        <v>82</v>
      </c>
      <c r="Z11" s="48" t="s">
        <v>83</v>
      </c>
      <c r="AB11" s="378"/>
      <c r="AC11" s="378"/>
      <c r="AD11" s="378"/>
      <c r="AE11" s="378"/>
      <c r="AF11" s="47" t="s">
        <v>62</v>
      </c>
      <c r="AG11" s="56" t="s">
        <v>81</v>
      </c>
      <c r="AH11" s="47" t="s">
        <v>60</v>
      </c>
      <c r="AI11" s="176" t="s">
        <v>82</v>
      </c>
      <c r="AJ11" s="48" t="s">
        <v>83</v>
      </c>
      <c r="AL11" s="378"/>
      <c r="AM11" s="378"/>
      <c r="AN11" s="378"/>
      <c r="AO11" s="378"/>
      <c r="AP11" s="24" t="s">
        <v>62</v>
      </c>
      <c r="AQ11" s="44" t="s">
        <v>60</v>
      </c>
      <c r="AR11" s="44" t="s">
        <v>81</v>
      </c>
      <c r="AS11" s="177" t="s">
        <v>82</v>
      </c>
      <c r="AT11" s="24" t="s">
        <v>83</v>
      </c>
      <c r="AU11" s="391"/>
      <c r="AV11" s="386"/>
      <c r="AW11" s="386"/>
    </row>
    <row r="12" spans="1:49" ht="17.25" thickBot="1" x14ac:dyDescent="0.3">
      <c r="H12" s="45">
        <v>1</v>
      </c>
      <c r="I12" s="76" t="s">
        <v>516</v>
      </c>
      <c r="J12" s="76" t="s">
        <v>520</v>
      </c>
      <c r="K12" s="76" t="s">
        <v>521</v>
      </c>
      <c r="L12" s="76" t="s">
        <v>525</v>
      </c>
      <c r="M12" s="76" t="s">
        <v>508</v>
      </c>
      <c r="N12" s="76" t="s">
        <v>531</v>
      </c>
      <c r="O12" s="76"/>
      <c r="P12" s="76"/>
      <c r="R12" s="45">
        <v>1</v>
      </c>
      <c r="S12" s="26"/>
      <c r="T12" s="25"/>
      <c r="U12" s="38"/>
      <c r="V12" s="28"/>
      <c r="W12" s="115"/>
      <c r="X12" s="115"/>
      <c r="Y12" s="115"/>
      <c r="Z12" s="76"/>
      <c r="AB12" s="45">
        <v>1</v>
      </c>
      <c r="AC12" s="26"/>
      <c r="AD12" s="25"/>
      <c r="AE12" s="38"/>
      <c r="AF12" s="28"/>
      <c r="AG12" s="28"/>
      <c r="AH12" s="115"/>
      <c r="AI12" s="28"/>
      <c r="AJ12" s="76"/>
      <c r="AL12" s="45">
        <v>1</v>
      </c>
      <c r="AM12" s="26"/>
      <c r="AN12" s="25"/>
      <c r="AO12" s="38"/>
      <c r="AP12" s="26"/>
      <c r="AQ12" s="10"/>
      <c r="AR12" s="10"/>
      <c r="AS12" s="25"/>
      <c r="AT12" s="78"/>
      <c r="AU12" s="28"/>
      <c r="AV12" s="115"/>
      <c r="AW12" s="115"/>
    </row>
    <row r="13" spans="1:49" s="18" customFormat="1" ht="17.25" thickBot="1" x14ac:dyDescent="0.3">
      <c r="G13"/>
      <c r="H13" s="45">
        <v>2</v>
      </c>
      <c r="I13" s="76" t="s">
        <v>517</v>
      </c>
      <c r="J13" s="76" t="s">
        <v>520</v>
      </c>
      <c r="K13" s="76" t="s">
        <v>522</v>
      </c>
      <c r="L13" s="76" t="s">
        <v>526</v>
      </c>
      <c r="M13" s="76" t="s">
        <v>508</v>
      </c>
      <c r="N13" s="76" t="s">
        <v>532</v>
      </c>
      <c r="O13" s="76"/>
      <c r="P13" s="76">
        <v>500000000</v>
      </c>
      <c r="Q13"/>
      <c r="R13" s="45">
        <v>2</v>
      </c>
      <c r="S13" s="26"/>
      <c r="T13" s="25"/>
      <c r="U13" s="38"/>
      <c r="V13" s="26"/>
      <c r="W13" s="10"/>
      <c r="X13" s="10"/>
      <c r="Y13" s="10"/>
      <c r="Z13" s="76"/>
      <c r="AB13" s="45">
        <v>2</v>
      </c>
      <c r="AC13" s="26"/>
      <c r="AD13" s="25"/>
      <c r="AE13" s="38"/>
      <c r="AF13" s="26"/>
      <c r="AG13" s="26"/>
      <c r="AH13" s="10"/>
      <c r="AI13" s="28"/>
      <c r="AJ13" s="76"/>
      <c r="AL13" s="45">
        <v>2</v>
      </c>
      <c r="AM13" s="26"/>
      <c r="AN13" s="25"/>
      <c r="AO13" s="38"/>
      <c r="AP13" s="26"/>
      <c r="AQ13" s="10"/>
      <c r="AR13" s="10"/>
      <c r="AS13" s="25"/>
      <c r="AT13" s="78"/>
      <c r="AU13" s="28"/>
      <c r="AV13" s="115"/>
      <c r="AW13" s="115"/>
    </row>
    <row r="14" spans="1:49" ht="17.25" thickBot="1" x14ac:dyDescent="0.3">
      <c r="H14" s="45">
        <v>3</v>
      </c>
      <c r="I14" s="76" t="s">
        <v>518</v>
      </c>
      <c r="J14" s="76" t="s">
        <v>520</v>
      </c>
      <c r="K14" s="76" t="s">
        <v>523</v>
      </c>
      <c r="L14" s="76" t="s">
        <v>527</v>
      </c>
      <c r="M14" s="76" t="s">
        <v>530</v>
      </c>
      <c r="N14" s="76" t="s">
        <v>533</v>
      </c>
      <c r="O14" s="76"/>
      <c r="P14" s="76">
        <v>830000000</v>
      </c>
      <c r="R14" s="45">
        <v>3</v>
      </c>
      <c r="S14" s="26"/>
      <c r="T14" s="25"/>
      <c r="U14" s="38"/>
      <c r="V14" s="26"/>
      <c r="W14" s="10"/>
      <c r="X14" s="10"/>
      <c r="Y14" s="10"/>
      <c r="Z14" s="76"/>
      <c r="AB14" s="45">
        <v>3</v>
      </c>
      <c r="AC14" s="26"/>
      <c r="AD14" s="25"/>
      <c r="AE14" s="38"/>
      <c r="AF14" s="26"/>
      <c r="AG14" s="26"/>
      <c r="AH14" s="10"/>
      <c r="AI14" s="28"/>
      <c r="AJ14" s="76"/>
      <c r="AL14" s="45">
        <v>3</v>
      </c>
      <c r="AM14" s="26"/>
      <c r="AN14" s="25"/>
      <c r="AO14" s="38"/>
      <c r="AP14" s="26"/>
      <c r="AQ14" s="10"/>
      <c r="AR14" s="10"/>
      <c r="AS14" s="25"/>
      <c r="AT14" s="78"/>
      <c r="AU14" s="28"/>
      <c r="AV14" s="115"/>
      <c r="AW14" s="115"/>
    </row>
    <row r="15" spans="1:49" ht="17.25" thickBot="1" x14ac:dyDescent="0.3">
      <c r="H15" s="45">
        <v>4</v>
      </c>
      <c r="I15" s="76" t="s">
        <v>519</v>
      </c>
      <c r="J15" s="76" t="s">
        <v>520</v>
      </c>
      <c r="K15" s="76" t="s">
        <v>524</v>
      </c>
      <c r="L15" s="76" t="s">
        <v>528</v>
      </c>
      <c r="M15" s="76" t="s">
        <v>530</v>
      </c>
      <c r="N15" s="76" t="s">
        <v>534</v>
      </c>
      <c r="O15" s="76"/>
      <c r="P15" s="76">
        <v>125000000</v>
      </c>
      <c r="R15" s="45">
        <v>4</v>
      </c>
      <c r="S15" s="26"/>
      <c r="T15" s="25"/>
      <c r="U15" s="38"/>
      <c r="V15" s="26"/>
      <c r="W15" s="10"/>
      <c r="X15" s="10"/>
      <c r="Y15" s="10"/>
      <c r="Z15" s="76"/>
      <c r="AB15" s="45">
        <v>4</v>
      </c>
      <c r="AC15" s="26"/>
      <c r="AD15" s="25"/>
      <c r="AE15" s="38"/>
      <c r="AF15" s="26"/>
      <c r="AG15" s="26"/>
      <c r="AH15" s="10"/>
      <c r="AI15" s="28"/>
      <c r="AJ15" s="76"/>
      <c r="AL15" s="45">
        <v>4</v>
      </c>
      <c r="AM15" s="26"/>
      <c r="AN15" s="25"/>
      <c r="AO15" s="38"/>
      <c r="AP15" s="26"/>
      <c r="AQ15" s="10"/>
      <c r="AR15" s="10"/>
      <c r="AS15" s="25"/>
      <c r="AT15" s="78"/>
      <c r="AU15" s="28"/>
      <c r="AV15" s="115"/>
      <c r="AW15" s="115"/>
    </row>
    <row r="16" spans="1:49" ht="17.25" thickBot="1" x14ac:dyDescent="0.3">
      <c r="H16" s="45">
        <v>5</v>
      </c>
      <c r="I16" s="76" t="s">
        <v>536</v>
      </c>
      <c r="J16" s="76" t="s">
        <v>520</v>
      </c>
      <c r="K16" s="76" t="s">
        <v>523</v>
      </c>
      <c r="L16" s="76" t="s">
        <v>529</v>
      </c>
      <c r="M16" s="76" t="s">
        <v>508</v>
      </c>
      <c r="N16" s="76" t="s">
        <v>535</v>
      </c>
      <c r="O16" s="76"/>
      <c r="P16" s="76">
        <v>125000000</v>
      </c>
      <c r="R16" s="45">
        <v>5</v>
      </c>
      <c r="S16" s="26"/>
      <c r="T16" s="25"/>
      <c r="U16" s="38"/>
      <c r="V16" s="27"/>
      <c r="W16" s="37"/>
      <c r="X16" s="37"/>
      <c r="Y16" s="37"/>
      <c r="Z16" s="76"/>
      <c r="AB16" s="45">
        <v>5</v>
      </c>
      <c r="AC16" s="26"/>
      <c r="AD16" s="25"/>
      <c r="AE16" s="38"/>
      <c r="AF16" s="26"/>
      <c r="AG16" s="26"/>
      <c r="AH16" s="10"/>
      <c r="AI16" s="28"/>
      <c r="AJ16" s="76"/>
      <c r="AL16" s="45">
        <v>3</v>
      </c>
      <c r="AM16" s="26"/>
      <c r="AN16" s="25"/>
      <c r="AO16" s="38"/>
      <c r="AP16" s="26"/>
      <c r="AQ16" s="10"/>
      <c r="AR16" s="10"/>
      <c r="AS16" s="25"/>
      <c r="AT16" s="78"/>
      <c r="AU16" s="28"/>
      <c r="AV16" s="115"/>
      <c r="AW16" s="115"/>
    </row>
    <row r="17" spans="7:49" ht="17.25" thickBot="1" x14ac:dyDescent="0.3">
      <c r="H17" s="59"/>
      <c r="I17" s="40"/>
      <c r="J17" s="49"/>
      <c r="K17" s="49"/>
      <c r="L17" s="332" t="s">
        <v>84</v>
      </c>
      <c r="M17" s="367"/>
      <c r="N17" s="367"/>
      <c r="O17" s="333"/>
      <c r="P17" s="77">
        <f>SUM(P12:P16)</f>
        <v>1580000000</v>
      </c>
      <c r="R17" s="59"/>
      <c r="S17" s="40"/>
      <c r="T17" s="49"/>
      <c r="U17" s="49"/>
      <c r="V17" s="332" t="s">
        <v>84</v>
      </c>
      <c r="W17" s="367"/>
      <c r="X17" s="367"/>
      <c r="Y17" s="333"/>
      <c r="Z17" s="77">
        <f>SUM(Z12:Z16)</f>
        <v>0</v>
      </c>
      <c r="AB17" s="59"/>
      <c r="AC17" s="40"/>
      <c r="AD17" s="49"/>
      <c r="AE17" s="49"/>
      <c r="AF17" s="332" t="s">
        <v>84</v>
      </c>
      <c r="AG17" s="367"/>
      <c r="AH17" s="367"/>
      <c r="AI17" s="368"/>
      <c r="AJ17" s="77">
        <f>SUM(AJ12:AJ16)</f>
        <v>0</v>
      </c>
      <c r="AL17" s="332"/>
      <c r="AM17" s="367"/>
      <c r="AN17" s="367"/>
      <c r="AO17" s="368"/>
      <c r="AP17" s="332" t="s">
        <v>84</v>
      </c>
      <c r="AQ17" s="367"/>
      <c r="AR17" s="367"/>
      <c r="AS17" s="367"/>
      <c r="AT17" s="77">
        <f>SUM(AT12:AT13)</f>
        <v>0</v>
      </c>
      <c r="AU17" s="332"/>
      <c r="AV17" s="367"/>
      <c r="AW17" s="368"/>
    </row>
    <row r="19" spans="7:49" x14ac:dyDescent="0.25">
      <c r="G19" s="18"/>
    </row>
    <row r="73" spans="18:21" ht="42" customHeight="1" x14ac:dyDescent="0.25"/>
    <row r="79" spans="18:21" ht="28.15" customHeight="1" x14ac:dyDescent="0.25">
      <c r="R79" s="62"/>
      <c r="S79" s="61"/>
    </row>
    <row r="80" spans="18:21" ht="28.15" customHeight="1" x14ac:dyDescent="0.25">
      <c r="T80" s="61"/>
      <c r="U80" s="61"/>
    </row>
    <row r="81" spans="8:16" ht="28.15" customHeight="1" x14ac:dyDescent="0.25"/>
    <row r="84" spans="8:16" ht="15.75" thickBot="1" x14ac:dyDescent="0.3"/>
    <row r="85" spans="8:16" ht="17.25" thickBot="1" x14ac:dyDescent="0.3">
      <c r="H85" s="387" t="s">
        <v>90</v>
      </c>
      <c r="I85" s="388"/>
      <c r="J85" s="388"/>
      <c r="K85" s="389"/>
      <c r="L85" s="65"/>
      <c r="M85" s="66"/>
      <c r="N85" s="66"/>
      <c r="O85" s="67"/>
      <c r="P85" s="166"/>
    </row>
    <row r="86" spans="8:16" ht="17.25" thickBot="1" x14ac:dyDescent="0.3">
      <c r="H86" s="387" t="s">
        <v>91</v>
      </c>
      <c r="I86" s="388"/>
      <c r="J86" s="388"/>
      <c r="K86" s="389"/>
      <c r="L86" s="65"/>
      <c r="M86" s="66"/>
      <c r="N86" s="66"/>
      <c r="O86" s="67"/>
      <c r="P86" s="61"/>
    </row>
    <row r="87" spans="8:16" ht="17.25" thickBot="1" x14ac:dyDescent="0.3">
      <c r="H87" s="387" t="s">
        <v>92</v>
      </c>
      <c r="I87" s="388"/>
      <c r="J87" s="388"/>
      <c r="K87" s="389"/>
      <c r="L87" s="63"/>
      <c r="M87" s="63"/>
      <c r="N87" s="63"/>
      <c r="O87" s="64"/>
    </row>
  </sheetData>
  <mergeCells count="32">
    <mergeCell ref="L17:O17"/>
    <mergeCell ref="H10:H11"/>
    <mergeCell ref="AL17:AO17"/>
    <mergeCell ref="AU17:AW17"/>
    <mergeCell ref="R10:R11"/>
    <mergeCell ref="I10:I11"/>
    <mergeCell ref="J10:J11"/>
    <mergeCell ref="K10:K11"/>
    <mergeCell ref="L10:P10"/>
    <mergeCell ref="AV10:AV11"/>
    <mergeCell ref="AW10:AW11"/>
    <mergeCell ref="AP17:AS17"/>
    <mergeCell ref="AL10:AL11"/>
    <mergeCell ref="AM10:AM11"/>
    <mergeCell ref="AN10:AN11"/>
    <mergeCell ref="AO10:AO11"/>
    <mergeCell ref="H85:K85"/>
    <mergeCell ref="H86:K86"/>
    <mergeCell ref="H87:K87"/>
    <mergeCell ref="AP10:AT10"/>
    <mergeCell ref="AU10:AU11"/>
    <mergeCell ref="AC10:AC11"/>
    <mergeCell ref="AD10:AD11"/>
    <mergeCell ref="AE10:AE11"/>
    <mergeCell ref="AF10:AJ10"/>
    <mergeCell ref="AF17:AI17"/>
    <mergeCell ref="AB10:AB11"/>
    <mergeCell ref="S10:S11"/>
    <mergeCell ref="T10:T11"/>
    <mergeCell ref="U10:U11"/>
    <mergeCell ref="V10:Z10"/>
    <mergeCell ref="V17:Y17"/>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zoomScale="90" zoomScaleNormal="90" workbookViewId="0"/>
  </sheetViews>
  <sheetFormatPr baseColWidth="10" defaultRowHeight="15" x14ac:dyDescent="0.25"/>
  <cols>
    <col min="1" max="1" width="13.140625" customWidth="1"/>
    <col min="2" max="2" width="15.7109375" customWidth="1"/>
    <col min="3" max="3" width="4.7109375" customWidth="1"/>
    <col min="4" max="4" width="7.7109375" customWidth="1"/>
    <col min="5" max="5" width="22.28515625" customWidth="1"/>
  </cols>
  <sheetData>
    <row r="1" spans="1:5" ht="18" thickBot="1" x14ac:dyDescent="0.3">
      <c r="A1" s="32" t="s">
        <v>299</v>
      </c>
    </row>
    <row r="2" spans="1:5" ht="29.45" customHeight="1" thickBot="1" x14ac:dyDescent="0.3">
      <c r="A2" s="393" t="s">
        <v>228</v>
      </c>
      <c r="B2" s="393" t="s">
        <v>229</v>
      </c>
      <c r="C2" s="395" t="s">
        <v>230</v>
      </c>
      <c r="D2" s="396"/>
      <c r="E2" s="336" t="s">
        <v>19</v>
      </c>
    </row>
    <row r="3" spans="1:5" ht="17.25" thickBot="1" x14ac:dyDescent="0.3">
      <c r="A3" s="394"/>
      <c r="B3" s="394"/>
      <c r="C3" s="121" t="s">
        <v>12</v>
      </c>
      <c r="D3" s="121" t="s">
        <v>20</v>
      </c>
      <c r="E3" s="397"/>
    </row>
    <row r="4" spans="1:5" ht="17.25" thickBot="1" x14ac:dyDescent="0.3">
      <c r="A4" s="28"/>
      <c r="B4" s="115"/>
      <c r="C4" s="115"/>
      <c r="D4" s="115"/>
      <c r="E4" s="115"/>
    </row>
    <row r="5" spans="1:5" ht="17.25" thickBot="1" x14ac:dyDescent="0.3">
      <c r="A5" s="26"/>
      <c r="B5" s="10"/>
      <c r="C5" s="10"/>
      <c r="D5" s="10"/>
      <c r="E5" s="10"/>
    </row>
    <row r="6" spans="1:5" ht="17.25" thickBot="1" x14ac:dyDescent="0.3">
      <c r="A6" s="26"/>
      <c r="B6" s="10"/>
      <c r="C6" s="10"/>
      <c r="D6" s="10"/>
      <c r="E6" s="10"/>
    </row>
  </sheetData>
  <mergeCells count="4">
    <mergeCell ref="A2:A3"/>
    <mergeCell ref="B2:B3"/>
    <mergeCell ref="C2:D2"/>
    <mergeCell ref="E2:E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zoomScale="90" zoomScaleNormal="90" workbookViewId="0">
      <selection activeCell="B5" sqref="B5"/>
    </sheetView>
  </sheetViews>
  <sheetFormatPr baseColWidth="10" defaultRowHeight="15" x14ac:dyDescent="0.25"/>
  <cols>
    <col min="1" max="1" width="31.28515625" customWidth="1"/>
    <col min="2" max="2" width="58.5703125" customWidth="1"/>
  </cols>
  <sheetData>
    <row r="1" spans="1:2" ht="18" thickBot="1" x14ac:dyDescent="0.3">
      <c r="A1" s="32" t="s">
        <v>300</v>
      </c>
    </row>
    <row r="2" spans="1:2" ht="17.25" thickBot="1" x14ac:dyDescent="0.3">
      <c r="A2" s="122" t="s">
        <v>231</v>
      </c>
      <c r="B2" s="109" t="s">
        <v>201</v>
      </c>
    </row>
    <row r="3" spans="1:2" ht="17.45" customHeight="1" thickBot="1" x14ac:dyDescent="0.3">
      <c r="A3" s="106" t="s">
        <v>537</v>
      </c>
      <c r="B3" s="115" t="s">
        <v>538</v>
      </c>
    </row>
    <row r="4" spans="1:2" ht="17.45" customHeight="1" thickBot="1" x14ac:dyDescent="0.3">
      <c r="A4" s="40"/>
      <c r="B4" s="10"/>
    </row>
    <row r="5" spans="1:2" ht="17.45" customHeight="1" thickBot="1" x14ac:dyDescent="0.3">
      <c r="A5" s="40"/>
      <c r="B5" s="10"/>
    </row>
    <row r="6" spans="1:2" ht="17.45" customHeight="1" thickBot="1" x14ac:dyDescent="0.3">
      <c r="A6" s="40"/>
      <c r="B6" s="10"/>
    </row>
    <row r="7" spans="1:2" ht="17.45" customHeight="1" thickBot="1" x14ac:dyDescent="0.3">
      <c r="A7" s="40"/>
      <c r="B7" s="10"/>
    </row>
    <row r="8" spans="1:2" ht="17.45" customHeight="1" thickBot="1" x14ac:dyDescent="0.3">
      <c r="A8" s="40"/>
      <c r="B8" s="10"/>
    </row>
    <row r="9" spans="1:2" ht="17.45" customHeight="1" thickBot="1" x14ac:dyDescent="0.3">
      <c r="A9" s="40"/>
      <c r="B9" s="10"/>
    </row>
    <row r="10" spans="1:2" ht="17.45" customHeight="1" thickBot="1" x14ac:dyDescent="0.3">
      <c r="A10" s="40"/>
      <c r="B10" s="10"/>
    </row>
    <row r="11" spans="1:2" ht="17.45" customHeight="1" thickBot="1" x14ac:dyDescent="0.3">
      <c r="A11" s="40"/>
      <c r="B11" s="10"/>
    </row>
    <row r="12" spans="1:2" ht="16.5" x14ac:dyDescent="0.25">
      <c r="A12" s="41"/>
    </row>
  </sheetData>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tabSelected="1" zoomScale="90" zoomScaleNormal="90" workbookViewId="0">
      <selection activeCell="B5" sqref="B5"/>
    </sheetView>
  </sheetViews>
  <sheetFormatPr baseColWidth="10" defaultRowHeight="15" x14ac:dyDescent="0.25"/>
  <cols>
    <col min="1" max="1" width="19.140625" customWidth="1"/>
    <col min="2" max="2" width="19" customWidth="1"/>
    <col min="3" max="3" width="17" customWidth="1"/>
  </cols>
  <sheetData>
    <row r="1" spans="1:3" ht="18" thickBot="1" x14ac:dyDescent="0.3">
      <c r="A1" s="32" t="s">
        <v>301</v>
      </c>
    </row>
    <row r="2" spans="1:3" ht="17.25" thickBot="1" x14ac:dyDescent="0.3">
      <c r="A2" s="371" t="s">
        <v>232</v>
      </c>
      <c r="B2" s="398"/>
      <c r="C2" s="372"/>
    </row>
    <row r="3" spans="1:3" ht="17.25" thickBot="1" x14ac:dyDescent="0.3">
      <c r="A3" s="123" t="s">
        <v>233</v>
      </c>
      <c r="B3" s="124" t="s">
        <v>557</v>
      </c>
      <c r="C3" s="125"/>
    </row>
    <row r="4" spans="1:3" ht="17.25" thickBot="1" x14ac:dyDescent="0.3">
      <c r="A4" s="123" t="s">
        <v>234</v>
      </c>
      <c r="B4" s="10" t="s">
        <v>558</v>
      </c>
      <c r="C4" s="10"/>
    </row>
    <row r="5" spans="1:3" ht="17.25" thickBot="1" x14ac:dyDescent="0.3">
      <c r="A5" s="26" t="s">
        <v>235</v>
      </c>
      <c r="B5" s="273">
        <v>327180531.76999998</v>
      </c>
      <c r="C5" s="10"/>
    </row>
    <row r="6" spans="1:3" ht="17.25" thickBot="1" x14ac:dyDescent="0.3">
      <c r="A6" s="26"/>
      <c r="B6" s="273"/>
      <c r="C6" s="10"/>
    </row>
    <row r="7" spans="1:3" ht="17.25" thickBot="1" x14ac:dyDescent="0.3">
      <c r="A7" s="26"/>
      <c r="B7" s="273"/>
      <c r="C7" s="10"/>
    </row>
    <row r="8" spans="1:3" ht="17.25" thickBot="1" x14ac:dyDescent="0.3">
      <c r="A8" s="26" t="s">
        <v>236</v>
      </c>
      <c r="B8" s="273">
        <v>3103439674.6999998</v>
      </c>
      <c r="C8" s="10"/>
    </row>
    <row r="9" spans="1:3" ht="17.25" thickBot="1" x14ac:dyDescent="0.3">
      <c r="A9" s="26"/>
      <c r="B9" s="273"/>
      <c r="C9" s="10"/>
    </row>
    <row r="10" spans="1:3" ht="17.25" thickBot="1" x14ac:dyDescent="0.3">
      <c r="A10" s="26"/>
      <c r="B10" s="273"/>
      <c r="C10" s="10"/>
    </row>
    <row r="11" spans="1:3" ht="17.25" thickBot="1" x14ac:dyDescent="0.3">
      <c r="A11" s="26" t="s">
        <v>237</v>
      </c>
      <c r="B11" s="273">
        <v>168365357.69999999</v>
      </c>
      <c r="C11" s="10"/>
    </row>
    <row r="12" spans="1:3" ht="17.25" thickBot="1" x14ac:dyDescent="0.3">
      <c r="A12" s="26"/>
      <c r="B12" s="10"/>
      <c r="C12" s="10"/>
    </row>
  </sheetData>
  <mergeCells count="1">
    <mergeCell ref="A2:C2"/>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zoomScale="90" zoomScaleNormal="90" workbookViewId="0"/>
  </sheetViews>
  <sheetFormatPr baseColWidth="10" defaultRowHeight="15" x14ac:dyDescent="0.25"/>
  <cols>
    <col min="4" max="4" width="19.85546875" customWidth="1"/>
    <col min="6" max="6" width="5.28515625" customWidth="1"/>
    <col min="7" max="7" width="21.140625" customWidth="1"/>
    <col min="8" max="9" width="17.7109375" customWidth="1"/>
    <col min="11" max="11" width="5.28515625" customWidth="1"/>
    <col min="12" max="12" width="21.140625" customWidth="1"/>
    <col min="13" max="14" width="17.7109375" customWidth="1"/>
    <col min="16" max="16" width="5.28515625" customWidth="1"/>
    <col min="17" max="17" width="29.7109375" customWidth="1"/>
    <col min="18" max="19" width="17.7109375" customWidth="1"/>
  </cols>
  <sheetData>
    <row r="1" spans="1:19" ht="18" thickBot="1" x14ac:dyDescent="0.3">
      <c r="A1" s="32" t="s">
        <v>302</v>
      </c>
    </row>
    <row r="2" spans="1:19" ht="60" customHeight="1" thickBot="1" x14ac:dyDescent="0.3">
      <c r="A2" s="160" t="s">
        <v>276</v>
      </c>
      <c r="B2" s="160" t="s">
        <v>238</v>
      </c>
      <c r="C2" s="160" t="s">
        <v>239</v>
      </c>
      <c r="D2" s="160" t="s">
        <v>240</v>
      </c>
    </row>
    <row r="3" spans="1:19" ht="24.6" customHeight="1" thickBot="1" x14ac:dyDescent="0.3">
      <c r="A3" s="160" t="s">
        <v>278</v>
      </c>
      <c r="B3" s="186"/>
      <c r="C3" s="186"/>
      <c r="D3" s="186"/>
    </row>
    <row r="4" spans="1:19" s="18" customFormat="1" ht="32.25" thickBot="1" x14ac:dyDescent="0.3">
      <c r="A4" s="165" t="s">
        <v>277</v>
      </c>
      <c r="B4" s="161">
        <f>+$I$10</f>
        <v>0</v>
      </c>
      <c r="C4" s="161">
        <f>+$N$10</f>
        <v>0</v>
      </c>
      <c r="D4" s="161">
        <f>+$S$10</f>
        <v>0</v>
      </c>
      <c r="E4"/>
      <c r="F4" s="32" t="s">
        <v>308</v>
      </c>
      <c r="G4"/>
      <c r="H4"/>
      <c r="I4"/>
    </row>
    <row r="5" spans="1:19" s="18" customFormat="1" x14ac:dyDescent="0.25">
      <c r="E5"/>
      <c r="F5" s="377" t="s">
        <v>99</v>
      </c>
      <c r="G5" s="112"/>
      <c r="H5" s="103"/>
      <c r="I5" s="126"/>
      <c r="K5" s="377" t="s">
        <v>99</v>
      </c>
      <c r="L5" s="103"/>
      <c r="M5" s="103"/>
      <c r="N5" s="126"/>
      <c r="P5" s="377" t="s">
        <v>99</v>
      </c>
      <c r="Q5" s="369" t="s">
        <v>240</v>
      </c>
      <c r="R5" s="103"/>
      <c r="S5" s="126"/>
    </row>
    <row r="6" spans="1:19" ht="15.75" thickBot="1" x14ac:dyDescent="0.3">
      <c r="F6" s="378"/>
      <c r="G6" s="113" t="s">
        <v>238</v>
      </c>
      <c r="H6" s="110" t="s">
        <v>219</v>
      </c>
      <c r="I6" s="3" t="s">
        <v>60</v>
      </c>
      <c r="K6" s="378"/>
      <c r="L6" s="110" t="s">
        <v>239</v>
      </c>
      <c r="M6" s="110" t="s">
        <v>219</v>
      </c>
      <c r="N6" s="3" t="s">
        <v>60</v>
      </c>
      <c r="P6" s="378"/>
      <c r="Q6" s="370"/>
      <c r="R6" s="110" t="s">
        <v>219</v>
      </c>
      <c r="S6" s="3" t="s">
        <v>60</v>
      </c>
    </row>
    <row r="7" spans="1:19" ht="17.25" thickBot="1" x14ac:dyDescent="0.3">
      <c r="E7" s="18"/>
      <c r="F7" s="45">
        <v>1</v>
      </c>
      <c r="G7" s="127"/>
      <c r="H7" s="128"/>
      <c r="I7" s="78"/>
      <c r="J7" s="180"/>
      <c r="K7" s="45">
        <v>1</v>
      </c>
      <c r="L7" s="127"/>
      <c r="M7" s="128"/>
      <c r="N7" s="78"/>
      <c r="P7" s="45">
        <v>1</v>
      </c>
      <c r="Q7" s="127"/>
      <c r="R7" s="128"/>
      <c r="S7" s="78"/>
    </row>
    <row r="8" spans="1:19" ht="17.25" thickBot="1" x14ac:dyDescent="0.3">
      <c r="E8" s="18"/>
      <c r="F8" s="45">
        <v>2</v>
      </c>
      <c r="G8" s="127"/>
      <c r="H8" s="128"/>
      <c r="I8" s="78"/>
      <c r="K8" s="45">
        <v>2</v>
      </c>
      <c r="L8" s="127"/>
      <c r="M8" s="128"/>
      <c r="N8" s="78"/>
      <c r="P8" s="45">
        <v>2</v>
      </c>
      <c r="Q8" s="127"/>
      <c r="R8" s="128"/>
      <c r="S8" s="78"/>
    </row>
    <row r="9" spans="1:19" ht="17.25" thickBot="1" x14ac:dyDescent="0.3">
      <c r="F9" s="45">
        <v>3</v>
      </c>
      <c r="G9" s="26"/>
      <c r="H9" s="25"/>
      <c r="I9" s="78"/>
      <c r="K9" s="45">
        <v>3</v>
      </c>
      <c r="L9" s="26"/>
      <c r="M9" s="25"/>
      <c r="N9" s="78"/>
      <c r="P9" s="45">
        <v>3</v>
      </c>
      <c r="Q9" s="26"/>
      <c r="R9" s="25"/>
      <c r="S9" s="78"/>
    </row>
    <row r="10" spans="1:19" ht="17.25" thickBot="1" x14ac:dyDescent="0.3">
      <c r="F10" s="332" t="s">
        <v>9</v>
      </c>
      <c r="G10" s="367"/>
      <c r="H10" s="367"/>
      <c r="I10" s="77">
        <f>SUM(I7:I9)</f>
        <v>0</v>
      </c>
      <c r="K10" s="332" t="s">
        <v>9</v>
      </c>
      <c r="L10" s="367"/>
      <c r="M10" s="367"/>
      <c r="N10" s="77">
        <f>SUM(N7:N9)</f>
        <v>0</v>
      </c>
      <c r="P10" s="332" t="s">
        <v>9</v>
      </c>
      <c r="Q10" s="367"/>
      <c r="R10" s="367"/>
      <c r="S10" s="77">
        <f>SUM(S7:S9)</f>
        <v>0</v>
      </c>
    </row>
    <row r="20" ht="22.9" customHeight="1" x14ac:dyDescent="0.25"/>
  </sheetData>
  <mergeCells count="7">
    <mergeCell ref="F5:F6"/>
    <mergeCell ref="F10:H10"/>
    <mergeCell ref="K10:M10"/>
    <mergeCell ref="P10:R10"/>
    <mergeCell ref="K5:K6"/>
    <mergeCell ref="P5:P6"/>
    <mergeCell ref="Q5:Q6"/>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zoomScale="90" zoomScaleNormal="90" workbookViewId="0">
      <selection activeCell="B4" sqref="B4"/>
    </sheetView>
  </sheetViews>
  <sheetFormatPr baseColWidth="10" defaultRowHeight="15" x14ac:dyDescent="0.25"/>
  <cols>
    <col min="4" max="5" width="17.140625" customWidth="1"/>
    <col min="6" max="6" width="20.85546875" customWidth="1"/>
  </cols>
  <sheetData>
    <row r="1" spans="1:8" ht="18" thickBot="1" x14ac:dyDescent="0.3">
      <c r="A1" s="32" t="s">
        <v>343</v>
      </c>
      <c r="B1" s="32"/>
    </row>
    <row r="2" spans="1:8" ht="32.25" thickBot="1" x14ac:dyDescent="0.3">
      <c r="A2" s="160" t="s">
        <v>276</v>
      </c>
      <c r="B2" s="160" t="s">
        <v>395</v>
      </c>
    </row>
    <row r="3" spans="1:8" ht="21" customHeight="1" thickBot="1" x14ac:dyDescent="0.3">
      <c r="A3" s="160" t="s">
        <v>278</v>
      </c>
      <c r="B3" s="186">
        <v>1</v>
      </c>
    </row>
    <row r="4" spans="1:8" ht="17.25" thickBot="1" x14ac:dyDescent="0.3">
      <c r="D4" s="403" t="s">
        <v>99</v>
      </c>
      <c r="E4" s="385"/>
      <c r="F4" s="79">
        <v>1</v>
      </c>
      <c r="G4" s="79">
        <v>2</v>
      </c>
      <c r="H4" s="79">
        <v>3</v>
      </c>
    </row>
    <row r="5" spans="1:8" ht="26.25" thickBot="1" x14ac:dyDescent="0.3">
      <c r="D5" s="404" t="s">
        <v>253</v>
      </c>
      <c r="E5" s="394"/>
      <c r="F5" s="274" t="s">
        <v>539</v>
      </c>
      <c r="G5" s="31"/>
      <c r="H5" s="31"/>
    </row>
    <row r="6" spans="1:8" ht="17.25" thickBot="1" x14ac:dyDescent="0.3">
      <c r="D6" s="400" t="s">
        <v>254</v>
      </c>
      <c r="E6" s="401"/>
      <c r="F6" s="174">
        <v>43966</v>
      </c>
      <c r="G6" s="174"/>
      <c r="H6" s="130"/>
    </row>
    <row r="7" spans="1:8" ht="17.25" thickBot="1" x14ac:dyDescent="0.3">
      <c r="D7" s="400" t="s">
        <v>4</v>
      </c>
      <c r="E7" s="401"/>
      <c r="F7" s="174">
        <v>45427</v>
      </c>
      <c r="G7" s="130"/>
      <c r="H7" s="130"/>
    </row>
    <row r="8" spans="1:8" ht="17.25" thickBot="1" x14ac:dyDescent="0.3">
      <c r="D8" s="400" t="s">
        <v>248</v>
      </c>
      <c r="E8" s="401"/>
      <c r="F8" s="130" t="s">
        <v>540</v>
      </c>
      <c r="G8" s="130"/>
      <c r="H8" s="130"/>
    </row>
    <row r="9" spans="1:8" ht="51.75" thickBot="1" x14ac:dyDescent="0.3">
      <c r="D9" s="393" t="s">
        <v>249</v>
      </c>
      <c r="E9" s="394"/>
      <c r="F9" s="275" t="s">
        <v>541</v>
      </c>
      <c r="G9" s="130"/>
      <c r="H9" s="130"/>
    </row>
    <row r="10" spans="1:8" ht="17.25" thickBot="1" x14ac:dyDescent="0.3">
      <c r="D10" s="393" t="s">
        <v>250</v>
      </c>
      <c r="E10" s="394"/>
      <c r="F10" s="130" t="s">
        <v>542</v>
      </c>
      <c r="G10" s="130"/>
      <c r="H10" s="130"/>
    </row>
    <row r="11" spans="1:8" ht="17.25" thickBot="1" x14ac:dyDescent="0.3">
      <c r="D11" s="400" t="s">
        <v>344</v>
      </c>
      <c r="E11" s="401"/>
      <c r="F11" s="130" t="s">
        <v>543</v>
      </c>
      <c r="G11" s="130"/>
      <c r="H11" s="130"/>
    </row>
    <row r="12" spans="1:8" ht="17.25" thickBot="1" x14ac:dyDescent="0.3">
      <c r="D12" s="400" t="s">
        <v>251</v>
      </c>
      <c r="E12" s="401"/>
      <c r="F12" s="130" t="s">
        <v>520</v>
      </c>
      <c r="G12" s="130"/>
      <c r="H12" s="130"/>
    </row>
    <row r="13" spans="1:8" ht="26.25" thickBot="1" x14ac:dyDescent="0.3">
      <c r="D13" s="400" t="s">
        <v>345</v>
      </c>
      <c r="E13" s="401"/>
      <c r="F13" s="275" t="s">
        <v>544</v>
      </c>
      <c r="G13" s="130"/>
      <c r="H13" s="130"/>
    </row>
    <row r="14" spans="1:8" ht="17.25" thickBot="1" x14ac:dyDescent="0.3">
      <c r="D14" s="402" t="s">
        <v>252</v>
      </c>
      <c r="E14" s="175" t="s">
        <v>12</v>
      </c>
      <c r="F14" s="130"/>
      <c r="G14" s="130"/>
      <c r="H14" s="130"/>
    </row>
    <row r="15" spans="1:8" ht="33" customHeight="1" thickBot="1" x14ac:dyDescent="0.3">
      <c r="D15" s="402"/>
      <c r="E15" s="175" t="s">
        <v>13</v>
      </c>
      <c r="F15" s="130" t="s">
        <v>477</v>
      </c>
      <c r="G15" s="130"/>
      <c r="H15" s="130"/>
    </row>
    <row r="16" spans="1:8" ht="17.25" thickBot="1" x14ac:dyDescent="0.3">
      <c r="D16" s="399" t="s">
        <v>346</v>
      </c>
      <c r="E16" s="175" t="s">
        <v>12</v>
      </c>
      <c r="F16" s="130"/>
      <c r="G16" s="130"/>
      <c r="H16" s="130"/>
    </row>
    <row r="17" spans="4:8" ht="33" customHeight="1" thickBot="1" x14ac:dyDescent="0.3">
      <c r="D17" s="399"/>
      <c r="E17" s="175" t="s">
        <v>13</v>
      </c>
      <c r="F17" s="130" t="s">
        <v>477</v>
      </c>
      <c r="G17" s="130"/>
      <c r="H17" s="130"/>
    </row>
    <row r="18" spans="4:8" ht="17.25" thickBot="1" x14ac:dyDescent="0.3">
      <c r="D18" s="399" t="s">
        <v>347</v>
      </c>
      <c r="E18" s="175" t="s">
        <v>12</v>
      </c>
      <c r="F18" s="130"/>
      <c r="G18" s="130"/>
      <c r="H18" s="130"/>
    </row>
    <row r="19" spans="4:8" ht="45.6" customHeight="1" thickBot="1" x14ac:dyDescent="0.3">
      <c r="D19" s="399"/>
      <c r="E19" s="175" t="s">
        <v>13</v>
      </c>
      <c r="F19" s="130" t="s">
        <v>477</v>
      </c>
      <c r="G19" s="130"/>
      <c r="H19" s="130"/>
    </row>
    <row r="20" spans="4:8" ht="17.25" thickBot="1" x14ac:dyDescent="0.3">
      <c r="D20" s="399" t="s">
        <v>348</v>
      </c>
      <c r="E20" s="175" t="s">
        <v>12</v>
      </c>
      <c r="F20" s="130"/>
      <c r="G20" s="130"/>
      <c r="H20" s="130"/>
    </row>
    <row r="21" spans="4:8" ht="17.25" thickBot="1" x14ac:dyDescent="0.3">
      <c r="D21" s="399"/>
      <c r="E21" s="175" t="s">
        <v>13</v>
      </c>
      <c r="F21" s="130" t="s">
        <v>477</v>
      </c>
      <c r="G21" s="130"/>
      <c r="H21" s="130"/>
    </row>
  </sheetData>
  <mergeCells count="14">
    <mergeCell ref="D9:E9"/>
    <mergeCell ref="D4:E4"/>
    <mergeCell ref="D5:E5"/>
    <mergeCell ref="D6:E6"/>
    <mergeCell ref="D7:E7"/>
    <mergeCell ref="D8:E8"/>
    <mergeCell ref="D18:D19"/>
    <mergeCell ref="D20:D21"/>
    <mergeCell ref="D10:E10"/>
    <mergeCell ref="D11:E11"/>
    <mergeCell ref="D12:E12"/>
    <mergeCell ref="D13:E13"/>
    <mergeCell ref="D14:D15"/>
    <mergeCell ref="D16:D17"/>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showGridLines="0" zoomScale="90" zoomScaleNormal="90" workbookViewId="0">
      <selection activeCell="B11" sqref="B11"/>
    </sheetView>
  </sheetViews>
  <sheetFormatPr baseColWidth="10" defaultRowHeight="15" x14ac:dyDescent="0.25"/>
  <cols>
    <col min="5" max="5" width="3.140625" customWidth="1"/>
    <col min="6" max="6" width="14.140625" customWidth="1"/>
    <col min="7" max="7" width="11.7109375" customWidth="1"/>
    <col min="8" max="8" width="16.28515625" customWidth="1"/>
    <col min="9" max="9" width="16.5703125" customWidth="1"/>
    <col min="10" max="10" width="11.42578125" customWidth="1"/>
    <col min="11" max="11" width="16.140625" customWidth="1"/>
    <col min="13" max="13" width="3.140625" customWidth="1"/>
    <col min="14" max="14" width="14.140625" customWidth="1"/>
    <col min="15" max="15" width="11.7109375" customWidth="1"/>
    <col min="18" max="18" width="11.42578125" customWidth="1"/>
    <col min="19" max="19" width="13.42578125" customWidth="1"/>
  </cols>
  <sheetData>
    <row r="1" spans="1:19" ht="18" thickBot="1" x14ac:dyDescent="0.3">
      <c r="A1" s="32" t="s">
        <v>390</v>
      </c>
    </row>
    <row r="2" spans="1:19" ht="32.25" thickBot="1" x14ac:dyDescent="0.3">
      <c r="A2" s="160" t="s">
        <v>276</v>
      </c>
      <c r="B2" s="160" t="s">
        <v>391</v>
      </c>
      <c r="C2" s="160" t="s">
        <v>392</v>
      </c>
    </row>
    <row r="3" spans="1:19" ht="16.5" thickBot="1" x14ac:dyDescent="0.3">
      <c r="A3" s="160" t="s">
        <v>278</v>
      </c>
      <c r="B3" s="186"/>
      <c r="C3" s="186"/>
    </row>
    <row r="4" spans="1:19" ht="32.25" thickBot="1" x14ac:dyDescent="0.3">
      <c r="A4" s="165" t="s">
        <v>393</v>
      </c>
      <c r="B4" s="161">
        <f>+H13</f>
        <v>0</v>
      </c>
      <c r="C4" s="161">
        <f>+P13</f>
        <v>0</v>
      </c>
    </row>
    <row r="5" spans="1:19" ht="32.25" thickBot="1" x14ac:dyDescent="0.3">
      <c r="A5" s="165" t="s">
        <v>394</v>
      </c>
      <c r="B5" s="161">
        <f>+I13</f>
        <v>0</v>
      </c>
      <c r="C5" s="161">
        <f>+Q13</f>
        <v>0</v>
      </c>
    </row>
    <row r="6" spans="1:19" ht="17.25" x14ac:dyDescent="0.25">
      <c r="E6" s="32" t="s">
        <v>308</v>
      </c>
    </row>
    <row r="8" spans="1:19" ht="18" thickBot="1" x14ac:dyDescent="0.3">
      <c r="E8" s="32" t="s">
        <v>303</v>
      </c>
      <c r="F8" s="172"/>
    </row>
    <row r="9" spans="1:19" ht="26.25" thickBot="1" x14ac:dyDescent="0.3">
      <c r="E9" s="131" t="s">
        <v>99</v>
      </c>
      <c r="F9" s="129" t="s">
        <v>241</v>
      </c>
      <c r="G9" s="6" t="s">
        <v>242</v>
      </c>
      <c r="H9" s="114" t="s">
        <v>243</v>
      </c>
      <c r="I9" s="114" t="s">
        <v>244</v>
      </c>
      <c r="J9" s="114" t="s">
        <v>245</v>
      </c>
      <c r="K9" s="114" t="s">
        <v>19</v>
      </c>
      <c r="M9" s="131" t="s">
        <v>99</v>
      </c>
      <c r="N9" s="35" t="s">
        <v>246</v>
      </c>
      <c r="O9" s="116" t="s">
        <v>247</v>
      </c>
      <c r="P9" s="111" t="s">
        <v>243</v>
      </c>
      <c r="Q9" s="111" t="s">
        <v>244</v>
      </c>
      <c r="R9" s="111" t="s">
        <v>245</v>
      </c>
      <c r="S9" s="111" t="s">
        <v>19</v>
      </c>
    </row>
    <row r="10" spans="1:19" ht="17.25" thickBot="1" x14ac:dyDescent="0.3">
      <c r="E10" s="45">
        <v>1</v>
      </c>
      <c r="F10" s="26"/>
      <c r="G10" s="10"/>
      <c r="H10" s="78"/>
      <c r="I10" s="78"/>
      <c r="J10" s="10"/>
      <c r="K10" s="10"/>
      <c r="M10" s="45">
        <v>1</v>
      </c>
      <c r="N10" s="26"/>
      <c r="O10" s="10"/>
      <c r="P10" s="10"/>
      <c r="Q10" s="10"/>
      <c r="R10" s="10"/>
      <c r="S10" s="10"/>
    </row>
    <row r="11" spans="1:19" ht="17.25" thickBot="1" x14ac:dyDescent="0.3">
      <c r="E11" s="45">
        <v>2</v>
      </c>
      <c r="F11" s="26"/>
      <c r="G11" s="10"/>
      <c r="H11" s="78"/>
      <c r="I11" s="78"/>
      <c r="J11" s="10"/>
      <c r="K11" s="10"/>
      <c r="M11" s="45">
        <v>2</v>
      </c>
      <c r="N11" s="26"/>
      <c r="O11" s="10"/>
      <c r="P11" s="10"/>
      <c r="Q11" s="10"/>
      <c r="R11" s="10"/>
      <c r="S11" s="10"/>
    </row>
    <row r="12" spans="1:19" ht="17.25" thickBot="1" x14ac:dyDescent="0.3">
      <c r="E12" s="45">
        <v>3</v>
      </c>
      <c r="F12" s="26"/>
      <c r="G12" s="10"/>
      <c r="H12" s="78"/>
      <c r="I12" s="78"/>
      <c r="J12" s="10"/>
      <c r="K12" s="10"/>
      <c r="M12" s="45">
        <v>3</v>
      </c>
      <c r="N12" s="26"/>
      <c r="O12" s="10"/>
      <c r="P12" s="10"/>
      <c r="Q12" s="10"/>
      <c r="R12" s="10"/>
      <c r="S12" s="10"/>
    </row>
    <row r="13" spans="1:19" ht="17.25" thickBot="1" x14ac:dyDescent="0.3">
      <c r="E13" s="332" t="s">
        <v>9</v>
      </c>
      <c r="F13" s="367"/>
      <c r="G13" s="367"/>
      <c r="H13" s="77">
        <f>SUM(H10:H12)</f>
        <v>0</v>
      </c>
      <c r="I13" s="77">
        <f>SUM(I10:I12)</f>
        <v>0</v>
      </c>
      <c r="J13" s="405"/>
      <c r="K13" s="406"/>
      <c r="M13" s="332" t="s">
        <v>9</v>
      </c>
      <c r="N13" s="367"/>
      <c r="O13" s="367"/>
      <c r="P13" s="77">
        <f>SUM(P10:P12)</f>
        <v>0</v>
      </c>
      <c r="Q13" s="77">
        <f>SUM(Q10:Q12)</f>
        <v>0</v>
      </c>
      <c r="R13" s="405"/>
      <c r="S13" s="406"/>
    </row>
    <row r="14" spans="1:19" ht="16.5" x14ac:dyDescent="0.25">
      <c r="F14" s="41"/>
    </row>
    <row r="15" spans="1:19" ht="16.5" x14ac:dyDescent="0.25">
      <c r="F15" s="41"/>
    </row>
    <row r="21" spans="6:11" ht="16.5" x14ac:dyDescent="0.25">
      <c r="F21" s="41"/>
    </row>
    <row r="22" spans="6:11" ht="16.5" x14ac:dyDescent="0.25">
      <c r="F22" s="70"/>
      <c r="G22" s="70"/>
      <c r="H22" s="70"/>
      <c r="I22" s="70"/>
      <c r="J22" s="70"/>
      <c r="K22" s="18"/>
    </row>
    <row r="23" spans="6:11" x14ac:dyDescent="0.25">
      <c r="F23" s="1"/>
      <c r="G23" s="1"/>
      <c r="H23" s="1"/>
      <c r="I23" s="1"/>
      <c r="J23" s="1"/>
    </row>
  </sheetData>
  <mergeCells count="4">
    <mergeCell ref="M13:O13"/>
    <mergeCell ref="R13:S13"/>
    <mergeCell ref="E13:G13"/>
    <mergeCell ref="J13:K13"/>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election activeCell="B4" sqref="B4"/>
    </sheetView>
  </sheetViews>
  <sheetFormatPr baseColWidth="10" defaultRowHeight="15" x14ac:dyDescent="0.25"/>
  <cols>
    <col min="4" max="4" width="5.140625" customWidth="1"/>
    <col min="5" max="5" width="17.140625" customWidth="1"/>
    <col min="6" max="6" width="16" customWidth="1"/>
    <col min="7" max="7" width="13" customWidth="1"/>
    <col min="8" max="8" width="13.85546875" customWidth="1"/>
    <col min="9" max="9" width="18.28515625" customWidth="1"/>
  </cols>
  <sheetData>
    <row r="1" spans="1:9" ht="18" thickBot="1" x14ac:dyDescent="0.3">
      <c r="A1" s="32" t="s">
        <v>304</v>
      </c>
    </row>
    <row r="2" spans="1:9" ht="16.5" thickBot="1" x14ac:dyDescent="0.3">
      <c r="A2" s="160" t="s">
        <v>276</v>
      </c>
      <c r="B2" s="160" t="s">
        <v>396</v>
      </c>
    </row>
    <row r="3" spans="1:9" ht="16.5" thickBot="1" x14ac:dyDescent="0.3">
      <c r="A3" s="160" t="s">
        <v>278</v>
      </c>
      <c r="B3" s="186">
        <v>10</v>
      </c>
    </row>
    <row r="4" spans="1:9" ht="15.75" thickBot="1" x14ac:dyDescent="0.3"/>
    <row r="5" spans="1:9" ht="17.25" thickBot="1" x14ac:dyDescent="0.3">
      <c r="D5" s="119" t="s">
        <v>99</v>
      </c>
      <c r="E5" s="35" t="s">
        <v>255</v>
      </c>
      <c r="F5" s="118" t="s">
        <v>256</v>
      </c>
      <c r="G5" s="118" t="s">
        <v>225</v>
      </c>
      <c r="H5" s="118" t="s">
        <v>257</v>
      </c>
      <c r="I5" s="118" t="s">
        <v>19</v>
      </c>
    </row>
    <row r="6" spans="1:9" ht="17.25" thickBot="1" x14ac:dyDescent="0.3">
      <c r="D6" s="45">
        <v>1</v>
      </c>
      <c r="E6" s="26">
        <v>8752</v>
      </c>
      <c r="F6" s="10" t="s">
        <v>545</v>
      </c>
      <c r="G6" s="10" t="s">
        <v>546</v>
      </c>
      <c r="H6" s="10">
        <v>1</v>
      </c>
      <c r="I6" s="10" t="s">
        <v>547</v>
      </c>
    </row>
    <row r="7" spans="1:9" ht="17.25" thickBot="1" x14ac:dyDescent="0.3">
      <c r="D7" s="45">
        <v>2</v>
      </c>
      <c r="E7" s="26">
        <v>8758</v>
      </c>
      <c r="F7" s="10" t="s">
        <v>545</v>
      </c>
      <c r="G7" s="10" t="s">
        <v>546</v>
      </c>
      <c r="H7" s="10">
        <v>1</v>
      </c>
      <c r="I7" s="10" t="s">
        <v>547</v>
      </c>
    </row>
    <row r="8" spans="1:9" ht="17.25" thickBot="1" x14ac:dyDescent="0.3">
      <c r="D8" s="45">
        <v>3</v>
      </c>
      <c r="E8" s="26" t="s">
        <v>548</v>
      </c>
      <c r="F8" s="10" t="s">
        <v>549</v>
      </c>
      <c r="G8" s="10" t="s">
        <v>546</v>
      </c>
      <c r="H8" s="10">
        <v>1</v>
      </c>
      <c r="I8" s="10" t="s">
        <v>547</v>
      </c>
    </row>
    <row r="9" spans="1:9" ht="17.25" thickBot="1" x14ac:dyDescent="0.3">
      <c r="D9" s="45">
        <v>4</v>
      </c>
      <c r="E9" s="26" t="s">
        <v>550</v>
      </c>
      <c r="F9" s="10" t="s">
        <v>549</v>
      </c>
      <c r="G9" s="10" t="s">
        <v>546</v>
      </c>
      <c r="H9" s="10">
        <v>1</v>
      </c>
      <c r="I9" s="10" t="s">
        <v>547</v>
      </c>
    </row>
    <row r="10" spans="1:9" ht="17.25" thickBot="1" x14ac:dyDescent="0.3">
      <c r="D10" s="45">
        <v>5</v>
      </c>
      <c r="E10" s="26" t="s">
        <v>551</v>
      </c>
      <c r="F10" s="10" t="s">
        <v>549</v>
      </c>
      <c r="G10" s="10" t="s">
        <v>546</v>
      </c>
      <c r="H10" s="10">
        <v>1</v>
      </c>
      <c r="I10" s="10" t="s">
        <v>547</v>
      </c>
    </row>
    <row r="11" spans="1:9" ht="17.25" thickBot="1" x14ac:dyDescent="0.3">
      <c r="D11" s="45">
        <v>6</v>
      </c>
      <c r="E11" s="26" t="s">
        <v>552</v>
      </c>
      <c r="F11" s="10" t="s">
        <v>549</v>
      </c>
      <c r="G11" s="10" t="s">
        <v>546</v>
      </c>
      <c r="H11" s="10">
        <v>1</v>
      </c>
      <c r="I11" s="10" t="s">
        <v>547</v>
      </c>
    </row>
    <row r="12" spans="1:9" ht="17.25" thickBot="1" x14ac:dyDescent="0.3">
      <c r="D12" s="45">
        <v>7</v>
      </c>
      <c r="E12" s="26" t="s">
        <v>553</v>
      </c>
      <c r="F12" s="10" t="s">
        <v>549</v>
      </c>
      <c r="G12" s="10" t="s">
        <v>546</v>
      </c>
      <c r="H12" s="10">
        <v>1</v>
      </c>
      <c r="I12" s="10" t="s">
        <v>547</v>
      </c>
    </row>
    <row r="13" spans="1:9" ht="17.25" thickBot="1" x14ac:dyDescent="0.3">
      <c r="D13" s="45">
        <v>8</v>
      </c>
      <c r="E13" s="26" t="s">
        <v>554</v>
      </c>
      <c r="F13" s="10" t="s">
        <v>549</v>
      </c>
      <c r="G13" s="10" t="s">
        <v>546</v>
      </c>
      <c r="H13" s="10">
        <v>1</v>
      </c>
      <c r="I13" s="10" t="s">
        <v>547</v>
      </c>
    </row>
    <row r="14" spans="1:9" ht="17.25" thickBot="1" x14ac:dyDescent="0.3">
      <c r="D14" s="45">
        <v>9</v>
      </c>
      <c r="E14" s="26" t="s">
        <v>555</v>
      </c>
      <c r="F14" s="10" t="s">
        <v>549</v>
      </c>
      <c r="G14" s="10" t="s">
        <v>546</v>
      </c>
      <c r="H14" s="10">
        <v>1</v>
      </c>
      <c r="I14" s="10" t="s">
        <v>547</v>
      </c>
    </row>
    <row r="15" spans="1:9" ht="17.25" thickBot="1" x14ac:dyDescent="0.3">
      <c r="D15" s="45">
        <v>10</v>
      </c>
      <c r="E15" s="26" t="s">
        <v>556</v>
      </c>
      <c r="F15" s="10" t="s">
        <v>549</v>
      </c>
      <c r="G15" s="10" t="s">
        <v>546</v>
      </c>
      <c r="H15" s="10">
        <v>1</v>
      </c>
      <c r="I15" s="10" t="s">
        <v>547</v>
      </c>
    </row>
  </sheetData>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zoomScale="90" zoomScaleNormal="90" workbookViewId="0">
      <selection activeCell="A12" sqref="A12"/>
    </sheetView>
  </sheetViews>
  <sheetFormatPr baseColWidth="10" defaultRowHeight="15" x14ac:dyDescent="0.25"/>
  <cols>
    <col min="1" max="1" width="16.42578125" customWidth="1"/>
    <col min="2" max="2" width="17.42578125" customWidth="1"/>
    <col min="4" max="4" width="13" customWidth="1"/>
    <col min="5" max="5" width="20.140625" customWidth="1"/>
  </cols>
  <sheetData>
    <row r="1" spans="1:5" ht="18" thickBot="1" x14ac:dyDescent="0.3">
      <c r="A1" s="32" t="s">
        <v>305</v>
      </c>
    </row>
    <row r="2" spans="1:5" ht="50.25" thickBot="1" x14ac:dyDescent="0.3">
      <c r="A2" s="132" t="s">
        <v>258</v>
      </c>
      <c r="B2" s="133" t="s">
        <v>259</v>
      </c>
      <c r="C2" s="133" t="s">
        <v>260</v>
      </c>
      <c r="D2" s="133" t="s">
        <v>287</v>
      </c>
      <c r="E2" s="133" t="s">
        <v>19</v>
      </c>
    </row>
    <row r="3" spans="1:5" ht="17.25" thickBot="1" x14ac:dyDescent="0.3">
      <c r="A3" s="143" t="s">
        <v>261</v>
      </c>
      <c r="B3" s="134"/>
      <c r="C3" s="134"/>
      <c r="D3" s="169"/>
      <c r="E3" s="135"/>
    </row>
    <row r="4" spans="1:5" ht="33.75" thickBot="1" x14ac:dyDescent="0.3">
      <c r="A4" s="136" t="s">
        <v>263</v>
      </c>
      <c r="B4" s="137"/>
      <c r="C4" s="137"/>
      <c r="D4" s="138"/>
      <c r="E4" s="138"/>
    </row>
    <row r="5" spans="1:5" ht="17.25" thickBot="1" x14ac:dyDescent="0.3">
      <c r="A5" s="139" t="s">
        <v>264</v>
      </c>
      <c r="B5" s="138"/>
      <c r="C5" s="140"/>
      <c r="D5" s="137"/>
      <c r="E5" s="137"/>
    </row>
    <row r="6" spans="1:5" x14ac:dyDescent="0.25">
      <c r="A6" s="407" t="s">
        <v>265</v>
      </c>
      <c r="B6" s="407"/>
      <c r="C6" s="407"/>
      <c r="D6" s="409"/>
      <c r="E6" s="409"/>
    </row>
    <row r="7" spans="1:5" ht="15.75" thickBot="1" x14ac:dyDescent="0.3">
      <c r="A7" s="408"/>
      <c r="B7" s="408"/>
      <c r="C7" s="408"/>
      <c r="D7" s="408"/>
      <c r="E7" s="408"/>
    </row>
    <row r="8" spans="1:5" ht="17.25" thickBot="1" x14ac:dyDescent="0.3">
      <c r="A8" s="139" t="s">
        <v>266</v>
      </c>
      <c r="B8" s="142"/>
      <c r="C8" s="142"/>
      <c r="D8" s="138"/>
      <c r="E8" s="138"/>
    </row>
    <row r="9" spans="1:5" ht="17.25" thickBot="1" x14ac:dyDescent="0.3">
      <c r="A9" s="144" t="s">
        <v>267</v>
      </c>
      <c r="B9" s="145"/>
      <c r="C9" s="146"/>
      <c r="D9" s="141"/>
      <c r="E9" s="141"/>
    </row>
    <row r="10" spans="1:5" ht="33.75" thickBot="1" x14ac:dyDescent="0.3">
      <c r="A10" s="147" t="s">
        <v>268</v>
      </c>
      <c r="B10" s="148"/>
      <c r="C10" s="149"/>
      <c r="D10" s="150"/>
      <c r="E10" s="151"/>
    </row>
  </sheetData>
  <mergeCells count="5">
    <mergeCell ref="A6:A7"/>
    <mergeCell ref="B6:B7"/>
    <mergeCell ref="C6:C7"/>
    <mergeCell ref="D6:D7"/>
    <mergeCell ref="E6:E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15"/>
  <sheetViews>
    <sheetView showGridLines="0" zoomScale="115" zoomScaleNormal="115" workbookViewId="0">
      <selection activeCell="F14" sqref="F14"/>
    </sheetView>
  </sheetViews>
  <sheetFormatPr baseColWidth="10" defaultColWidth="11.5703125" defaultRowHeight="12.75" x14ac:dyDescent="0.2"/>
  <cols>
    <col min="1" max="1" width="15.7109375" style="202" customWidth="1"/>
    <col min="2" max="2" width="17.5703125" style="202" customWidth="1"/>
    <col min="3" max="9" width="12.28515625" style="202" customWidth="1"/>
    <col min="10" max="10" width="11.42578125" style="202" customWidth="1"/>
    <col min="11" max="11" width="12.28515625" style="202" customWidth="1"/>
    <col min="12" max="12" width="11.28515625" style="202" customWidth="1"/>
    <col min="13" max="13" width="16.28515625" style="202" customWidth="1"/>
    <col min="14" max="14" width="15" style="202" customWidth="1"/>
    <col min="15" max="15" width="15.28515625" style="202" customWidth="1"/>
    <col min="16" max="16384" width="11.5703125" style="202"/>
  </cols>
  <sheetData>
    <row r="1" spans="1:16" ht="15.6" customHeight="1" x14ac:dyDescent="0.2">
      <c r="A1" s="201" t="s">
        <v>275</v>
      </c>
      <c r="O1" s="203"/>
    </row>
    <row r="2" spans="1:16" ht="13.5" thickBot="1" x14ac:dyDescent="0.25">
      <c r="H2" s="203"/>
      <c r="I2" s="203"/>
    </row>
    <row r="3" spans="1:16" ht="16.149999999999999" customHeight="1" x14ac:dyDescent="0.2">
      <c r="A3" s="304" t="s">
        <v>374</v>
      </c>
      <c r="B3" s="304" t="s">
        <v>376</v>
      </c>
      <c r="C3" s="304" t="s">
        <v>377</v>
      </c>
      <c r="D3" s="304" t="s">
        <v>378</v>
      </c>
      <c r="E3" s="304" t="s">
        <v>379</v>
      </c>
      <c r="F3" s="304" t="s">
        <v>380</v>
      </c>
      <c r="G3" s="310" t="s">
        <v>381</v>
      </c>
      <c r="H3" s="304" t="s">
        <v>382</v>
      </c>
      <c r="I3" s="307" t="s">
        <v>383</v>
      </c>
      <c r="J3" s="301" t="s">
        <v>384</v>
      </c>
      <c r="K3" s="301" t="s">
        <v>385</v>
      </c>
      <c r="L3" s="301" t="s">
        <v>386</v>
      </c>
      <c r="N3" s="298" t="s">
        <v>21</v>
      </c>
      <c r="O3" s="294" t="s">
        <v>22</v>
      </c>
      <c r="P3" s="295"/>
    </row>
    <row r="4" spans="1:16" ht="14.45" customHeight="1" thickBot="1" x14ac:dyDescent="0.25">
      <c r="A4" s="305"/>
      <c r="B4" s="305"/>
      <c r="C4" s="305"/>
      <c r="D4" s="305"/>
      <c r="E4" s="305"/>
      <c r="F4" s="305"/>
      <c r="G4" s="311"/>
      <c r="H4" s="305"/>
      <c r="I4" s="308"/>
      <c r="J4" s="302"/>
      <c r="K4" s="302"/>
      <c r="L4" s="302"/>
      <c r="N4" s="299"/>
      <c r="O4" s="296"/>
      <c r="P4" s="297"/>
    </row>
    <row r="5" spans="1:16" ht="48" thickBot="1" x14ac:dyDescent="0.25">
      <c r="A5" s="306"/>
      <c r="B5" s="306"/>
      <c r="C5" s="306"/>
      <c r="D5" s="306"/>
      <c r="E5" s="306"/>
      <c r="F5" s="306"/>
      <c r="G5" s="312"/>
      <c r="H5" s="306"/>
      <c r="I5" s="309"/>
      <c r="J5" s="303"/>
      <c r="K5" s="303"/>
      <c r="L5" s="303"/>
      <c r="N5" s="300"/>
      <c r="O5" s="204" t="s">
        <v>23</v>
      </c>
      <c r="P5" s="204" t="s">
        <v>24</v>
      </c>
    </row>
    <row r="6" spans="1:16" ht="15" customHeight="1" thickBot="1" x14ac:dyDescent="0.25">
      <c r="A6" s="199" t="s">
        <v>399</v>
      </c>
      <c r="B6" s="239">
        <v>6</v>
      </c>
      <c r="C6" s="240">
        <v>5</v>
      </c>
      <c r="D6" s="240">
        <v>1</v>
      </c>
      <c r="E6" s="240">
        <v>0</v>
      </c>
      <c r="F6" s="240">
        <v>0</v>
      </c>
      <c r="G6" s="240">
        <v>0</v>
      </c>
      <c r="H6" s="240">
        <v>1</v>
      </c>
      <c r="I6" s="240">
        <v>6</v>
      </c>
      <c r="J6" s="240">
        <v>0</v>
      </c>
      <c r="K6" s="240">
        <v>0</v>
      </c>
      <c r="L6" s="240">
        <v>0</v>
      </c>
      <c r="N6" s="196" t="s">
        <v>404</v>
      </c>
      <c r="O6" s="196" t="s">
        <v>405</v>
      </c>
      <c r="P6" s="196">
        <v>10</v>
      </c>
    </row>
    <row r="7" spans="1:16" ht="15" customHeight="1" thickBot="1" x14ac:dyDescent="0.25">
      <c r="A7" s="200" t="s">
        <v>400</v>
      </c>
      <c r="B7" s="241">
        <v>10</v>
      </c>
      <c r="C7" s="242">
        <v>6</v>
      </c>
      <c r="D7" s="242">
        <v>3</v>
      </c>
      <c r="E7" s="242">
        <v>1</v>
      </c>
      <c r="F7" s="242">
        <v>0</v>
      </c>
      <c r="G7" s="242">
        <v>1</v>
      </c>
      <c r="H7" s="242">
        <v>5</v>
      </c>
      <c r="I7" s="242">
        <v>8</v>
      </c>
      <c r="J7" s="242">
        <v>0</v>
      </c>
      <c r="K7" s="242">
        <v>0</v>
      </c>
      <c r="L7" s="242">
        <v>0</v>
      </c>
      <c r="N7" s="238"/>
      <c r="O7" s="238"/>
      <c r="P7" s="238"/>
    </row>
    <row r="8" spans="1:16" ht="15" customHeight="1" thickBot="1" x14ac:dyDescent="0.25">
      <c r="A8" s="200" t="s">
        <v>403</v>
      </c>
      <c r="B8" s="241">
        <v>3</v>
      </c>
      <c r="C8" s="242">
        <v>2</v>
      </c>
      <c r="D8" s="242">
        <v>1</v>
      </c>
      <c r="E8" s="242">
        <v>0</v>
      </c>
      <c r="F8" s="242">
        <v>0</v>
      </c>
      <c r="G8" s="242">
        <v>0</v>
      </c>
      <c r="H8" s="242">
        <v>0</v>
      </c>
      <c r="I8" s="242">
        <v>3</v>
      </c>
      <c r="J8" s="242">
        <v>0</v>
      </c>
      <c r="K8" s="242">
        <v>0</v>
      </c>
      <c r="L8" s="242">
        <v>0</v>
      </c>
      <c r="N8" s="238"/>
      <c r="O8" s="238"/>
      <c r="P8" s="238"/>
    </row>
    <row r="9" spans="1:16" ht="15" customHeight="1" thickBot="1" x14ac:dyDescent="0.25">
      <c r="A9" s="200" t="s">
        <v>402</v>
      </c>
      <c r="B9" s="241">
        <v>134</v>
      </c>
      <c r="C9" s="242">
        <v>3</v>
      </c>
      <c r="D9" s="242">
        <v>131</v>
      </c>
      <c r="E9" s="242">
        <v>0</v>
      </c>
      <c r="F9" s="242">
        <v>0</v>
      </c>
      <c r="G9" s="242">
        <v>0</v>
      </c>
      <c r="H9" s="242">
        <v>1</v>
      </c>
      <c r="I9" s="242">
        <v>128</v>
      </c>
      <c r="J9" s="242">
        <v>0</v>
      </c>
      <c r="K9" s="242">
        <v>0</v>
      </c>
      <c r="L9" s="242">
        <v>0</v>
      </c>
      <c r="N9" s="238"/>
      <c r="O9" s="238"/>
      <c r="P9" s="238"/>
    </row>
    <row r="10" spans="1:16" ht="13.5" thickBot="1" x14ac:dyDescent="0.25">
      <c r="A10" s="200" t="s">
        <v>401</v>
      </c>
      <c r="B10" s="241">
        <v>11</v>
      </c>
      <c r="C10" s="242">
        <v>2</v>
      </c>
      <c r="D10" s="242">
        <v>9</v>
      </c>
      <c r="E10" s="242">
        <v>0</v>
      </c>
      <c r="F10" s="242">
        <v>0</v>
      </c>
      <c r="G10" s="242">
        <v>0</v>
      </c>
      <c r="H10" s="242">
        <v>1</v>
      </c>
      <c r="I10" s="242">
        <v>11</v>
      </c>
      <c r="J10" s="242">
        <v>0</v>
      </c>
      <c r="K10" s="242">
        <v>0</v>
      </c>
      <c r="L10" s="242">
        <v>0</v>
      </c>
      <c r="N10" s="197"/>
      <c r="O10" s="197"/>
      <c r="P10" s="197"/>
    </row>
    <row r="11" spans="1:16" ht="13.5" thickBot="1" x14ac:dyDescent="0.25">
      <c r="A11" s="205" t="s">
        <v>375</v>
      </c>
      <c r="B11" s="206">
        <f>SUM(B6:B10)</f>
        <v>164</v>
      </c>
      <c r="C11" s="206">
        <f t="shared" ref="C11:L11" si="0">SUM(C6:C10)</f>
        <v>18</v>
      </c>
      <c r="D11" s="206">
        <f t="shared" si="0"/>
        <v>145</v>
      </c>
      <c r="E11" s="206">
        <f t="shared" si="0"/>
        <v>1</v>
      </c>
      <c r="F11" s="206">
        <f t="shared" si="0"/>
        <v>0</v>
      </c>
      <c r="G11" s="206">
        <f t="shared" si="0"/>
        <v>1</v>
      </c>
      <c r="H11" s="206">
        <f t="shared" si="0"/>
        <v>8</v>
      </c>
      <c r="I11" s="206">
        <f t="shared" si="0"/>
        <v>156</v>
      </c>
      <c r="J11" s="206">
        <f t="shared" si="0"/>
        <v>0</v>
      </c>
      <c r="K11" s="206">
        <f t="shared" si="0"/>
        <v>0</v>
      </c>
      <c r="L11" s="206">
        <f t="shared" si="0"/>
        <v>0</v>
      </c>
      <c r="N11" s="197"/>
      <c r="O11" s="197"/>
      <c r="P11" s="197"/>
    </row>
    <row r="12" spans="1:16" ht="13.5" thickBot="1" x14ac:dyDescent="0.25">
      <c r="N12" s="198"/>
      <c r="O12" s="198"/>
      <c r="P12" s="198"/>
    </row>
    <row r="13" spans="1:16" ht="13.5" thickBot="1" x14ac:dyDescent="0.25">
      <c r="N13" s="198"/>
      <c r="O13" s="198"/>
      <c r="P13" s="198"/>
    </row>
    <row r="14" spans="1:16" ht="13.5" thickBot="1" x14ac:dyDescent="0.25">
      <c r="N14" s="198"/>
      <c r="O14" s="198"/>
      <c r="P14" s="198"/>
    </row>
    <row r="15" spans="1:16" ht="13.5" thickBot="1" x14ac:dyDescent="0.25">
      <c r="N15" s="198"/>
      <c r="O15" s="198"/>
      <c r="P15" s="198"/>
    </row>
  </sheetData>
  <sheetProtection formatCells="0" formatColumns="0" formatRows="0"/>
  <mergeCells count="14">
    <mergeCell ref="H3:H5"/>
    <mergeCell ref="I3:I5"/>
    <mergeCell ref="A3:A5"/>
    <mergeCell ref="B3:B5"/>
    <mergeCell ref="C3:C5"/>
    <mergeCell ref="D3:D5"/>
    <mergeCell ref="E3:E5"/>
    <mergeCell ref="F3:F5"/>
    <mergeCell ref="G3:G5"/>
    <mergeCell ref="O3:P4"/>
    <mergeCell ref="N3:N5"/>
    <mergeCell ref="J3:J5"/>
    <mergeCell ref="K3:K5"/>
    <mergeCell ref="L3:L5"/>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zoomScale="90" zoomScaleNormal="90" workbookViewId="0">
      <selection activeCell="A10" sqref="A10"/>
    </sheetView>
  </sheetViews>
  <sheetFormatPr baseColWidth="10" defaultRowHeight="15" x14ac:dyDescent="0.25"/>
  <cols>
    <col min="1" max="1" width="11" customWidth="1"/>
    <col min="2" max="2" width="30.42578125" customWidth="1"/>
    <col min="3" max="3" width="7.85546875" customWidth="1"/>
    <col min="4" max="4" width="6.7109375" customWidth="1"/>
  </cols>
  <sheetData>
    <row r="1" spans="1:4" ht="18" thickBot="1" x14ac:dyDescent="0.3">
      <c r="A1" s="32" t="s">
        <v>306</v>
      </c>
    </row>
    <row r="2" spans="1:4" ht="16.5" thickBot="1" x14ac:dyDescent="0.3">
      <c r="A2" s="283" t="s">
        <v>270</v>
      </c>
      <c r="B2" s="283" t="s">
        <v>271</v>
      </c>
      <c r="C2" s="280" t="s">
        <v>273</v>
      </c>
      <c r="D2" s="282"/>
    </row>
    <row r="3" spans="1:4" ht="16.5" thickBot="1" x14ac:dyDescent="0.3">
      <c r="A3" s="313"/>
      <c r="B3" s="313"/>
      <c r="C3" s="33" t="s">
        <v>12</v>
      </c>
      <c r="D3" s="33" t="s">
        <v>13</v>
      </c>
    </row>
    <row r="4" spans="1:4" ht="17.25" thickBot="1" x14ac:dyDescent="0.3">
      <c r="A4" s="26"/>
      <c r="B4" s="10"/>
      <c r="C4" s="10"/>
      <c r="D4" s="10"/>
    </row>
    <row r="5" spans="1:4" ht="17.25" thickBot="1" x14ac:dyDescent="0.3">
      <c r="A5" s="26"/>
      <c r="B5" s="10"/>
      <c r="C5" s="10"/>
      <c r="D5" s="10"/>
    </row>
    <row r="6" spans="1:4" ht="17.25" thickBot="1" x14ac:dyDescent="0.3">
      <c r="A6" s="26"/>
      <c r="B6" s="10"/>
      <c r="C6" s="10"/>
      <c r="D6" s="10"/>
    </row>
    <row r="7" spans="1:4" ht="17.25" thickBot="1" x14ac:dyDescent="0.3">
      <c r="A7" s="26"/>
      <c r="B7" s="10"/>
      <c r="C7" s="10"/>
      <c r="D7" s="10"/>
    </row>
    <row r="8" spans="1:4" ht="17.25" thickBot="1" x14ac:dyDescent="0.3">
      <c r="A8" s="280" t="s">
        <v>274</v>
      </c>
      <c r="B8" s="410"/>
      <c r="C8" s="10"/>
      <c r="D8" s="10"/>
    </row>
  </sheetData>
  <mergeCells count="4">
    <mergeCell ref="A2:A3"/>
    <mergeCell ref="B2:B3"/>
    <mergeCell ref="C2:D2"/>
    <mergeCell ref="A8:B8"/>
  </mergeCells>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zoomScale="90" zoomScaleNormal="90" workbookViewId="0">
      <selection activeCell="A11" sqref="A11"/>
    </sheetView>
  </sheetViews>
  <sheetFormatPr baseColWidth="10" defaultRowHeight="15" x14ac:dyDescent="0.25"/>
  <cols>
    <col min="2" max="2" width="36.28515625" customWidth="1"/>
    <col min="3" max="3" width="13.85546875" customWidth="1"/>
  </cols>
  <sheetData>
    <row r="1" spans="1:4" ht="18" thickBot="1" x14ac:dyDescent="0.3">
      <c r="A1" s="32" t="s">
        <v>307</v>
      </c>
    </row>
    <row r="2" spans="1:4" ht="16.149999999999999" customHeight="1" x14ac:dyDescent="0.25">
      <c r="A2" s="283" t="s">
        <v>270</v>
      </c>
      <c r="B2" s="283" t="s">
        <v>271</v>
      </c>
      <c r="C2" s="283" t="s">
        <v>262</v>
      </c>
      <c r="D2" s="29"/>
    </row>
    <row r="3" spans="1:4" ht="15.75" thickBot="1" x14ac:dyDescent="0.3">
      <c r="A3" s="285"/>
      <c r="B3" s="285"/>
      <c r="C3" s="285"/>
      <c r="D3" s="29"/>
    </row>
    <row r="4" spans="1:4" ht="17.25" thickBot="1" x14ac:dyDescent="0.3">
      <c r="A4" s="26"/>
      <c r="B4" s="10"/>
      <c r="C4" s="10"/>
      <c r="D4" s="29"/>
    </row>
    <row r="5" spans="1:4" ht="17.25" thickBot="1" x14ac:dyDescent="0.3">
      <c r="A5" s="26"/>
      <c r="B5" s="10"/>
      <c r="C5" s="10"/>
      <c r="D5" s="29"/>
    </row>
    <row r="6" spans="1:4" ht="17.25" thickBot="1" x14ac:dyDescent="0.3">
      <c r="A6" s="26"/>
      <c r="B6" s="10"/>
      <c r="C6" s="10"/>
      <c r="D6" s="29"/>
    </row>
    <row r="7" spans="1:4" ht="17.25" thickBot="1" x14ac:dyDescent="0.3">
      <c r="A7" s="26"/>
      <c r="B7" s="10"/>
      <c r="C7" s="10"/>
      <c r="D7" s="29"/>
    </row>
    <row r="8" spans="1:4" ht="17.25" thickBot="1" x14ac:dyDescent="0.3">
      <c r="A8" s="280" t="s">
        <v>272</v>
      </c>
      <c r="B8" s="410"/>
      <c r="C8" s="10"/>
      <c r="D8" s="29"/>
    </row>
  </sheetData>
  <mergeCells count="4">
    <mergeCell ref="A2:A3"/>
    <mergeCell ref="B2:B3"/>
    <mergeCell ref="C2:C3"/>
    <mergeCell ref="A8:B8"/>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zoomScale="90" zoomScaleNormal="90" workbookViewId="0">
      <selection activeCell="F11" sqref="F11"/>
    </sheetView>
  </sheetViews>
  <sheetFormatPr baseColWidth="10" defaultColWidth="11.5703125" defaultRowHeight="15" x14ac:dyDescent="0.25"/>
  <cols>
    <col min="1" max="1" width="12.42578125" style="193" customWidth="1"/>
    <col min="2" max="2" width="14.5703125" style="193" customWidth="1"/>
    <col min="3" max="3" width="14.85546875" style="193" customWidth="1"/>
    <col min="4" max="8" width="11.5703125" style="193"/>
    <col min="9" max="9" width="13.7109375" style="193" bestFit="1" customWidth="1"/>
    <col min="10" max="10" width="11.5703125" style="193"/>
    <col min="11" max="11" width="11.140625" style="193" customWidth="1"/>
    <col min="12" max="16384" width="11.5703125" style="193"/>
  </cols>
  <sheetData>
    <row r="1" spans="1:4" ht="17.25" x14ac:dyDescent="0.25">
      <c r="A1" s="201" t="s">
        <v>275</v>
      </c>
      <c r="B1" s="201"/>
      <c r="C1" s="201"/>
      <c r="D1" s="201"/>
    </row>
    <row r="2" spans="1:4" ht="15.75" thickBot="1" x14ac:dyDescent="0.3"/>
    <row r="3" spans="1:4" s="223" customFormat="1" ht="15" customHeight="1" thickBot="1" x14ac:dyDescent="0.3">
      <c r="B3" s="224" t="s">
        <v>104</v>
      </c>
      <c r="C3" s="225" t="s">
        <v>105</v>
      </c>
      <c r="D3" s="225" t="s">
        <v>107</v>
      </c>
    </row>
    <row r="4" spans="1:4" ht="19.149999999999999" customHeight="1" thickBot="1" x14ac:dyDescent="0.3">
      <c r="A4" s="226" t="s">
        <v>101</v>
      </c>
      <c r="B4" s="231">
        <v>7664715.8700000001</v>
      </c>
      <c r="C4" s="192">
        <v>1233</v>
      </c>
      <c r="D4" s="227"/>
    </row>
    <row r="5" spans="1:4" ht="31.9" customHeight="1" thickBot="1" x14ac:dyDescent="0.3">
      <c r="A5" s="226" t="s">
        <v>106</v>
      </c>
      <c r="B5" s="231">
        <v>0</v>
      </c>
      <c r="C5" s="411"/>
      <c r="D5" s="232"/>
    </row>
    <row r="6" spans="1:4" ht="24.6" customHeight="1" thickBot="1" x14ac:dyDescent="0.3">
      <c r="A6" s="226" t="s">
        <v>102</v>
      </c>
      <c r="B6" s="231">
        <v>1473386.63</v>
      </c>
      <c r="C6" s="412"/>
      <c r="D6" s="414"/>
    </row>
    <row r="7" spans="1:4" ht="31.15" customHeight="1" thickBot="1" x14ac:dyDescent="0.3">
      <c r="A7" s="226" t="s">
        <v>103</v>
      </c>
      <c r="B7" s="231">
        <v>3297372.8</v>
      </c>
      <c r="C7" s="413"/>
      <c r="D7" s="415"/>
    </row>
    <row r="8" spans="1:4" ht="16.5" x14ac:dyDescent="0.25">
      <c r="C8" s="228"/>
    </row>
    <row r="9" spans="1:4" ht="15.75" thickBot="1" x14ac:dyDescent="0.3"/>
    <row r="10" spans="1:4" ht="16.5" thickBot="1" x14ac:dyDescent="0.3">
      <c r="B10" s="229" t="s">
        <v>289</v>
      </c>
      <c r="C10" s="230" t="s">
        <v>13</v>
      </c>
    </row>
    <row r="11" spans="1:4" ht="32.25" thickBot="1" x14ac:dyDescent="0.3">
      <c r="A11" s="226" t="s">
        <v>288</v>
      </c>
      <c r="B11" s="232"/>
      <c r="C11" s="232">
        <v>1</v>
      </c>
    </row>
  </sheetData>
  <sheetProtection algorithmName="SHA-512" hashValue="0ls02P1YqZvqF7f9uVPK5uLQ2Zh7rZHacvK/p0Xi14v7T/g9U4fbOKzSN7cyEYNnCRgvidnteONlyvofPmE8ug==" saltValue="7dG9SMvoyBsvMYT5WVMKQw==" spinCount="100000" sheet="1" objects="1" scenarios="1"/>
  <mergeCells count="2">
    <mergeCell ref="C5:C7"/>
    <mergeCell ref="D6:D7"/>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G17"/>
  <sheetViews>
    <sheetView showGridLines="0" zoomScale="90" zoomScaleNormal="90" workbookViewId="0">
      <selection activeCell="B27" sqref="B27"/>
    </sheetView>
  </sheetViews>
  <sheetFormatPr baseColWidth="10" defaultColWidth="11.5703125" defaultRowHeight="15" x14ac:dyDescent="0.25"/>
  <cols>
    <col min="1" max="1" width="11.5703125" style="193"/>
    <col min="2" max="2" width="71.140625" style="193" customWidth="1"/>
    <col min="3" max="3" width="10.28515625" style="193" customWidth="1"/>
    <col min="4" max="4" width="7.28515625" style="193" customWidth="1"/>
    <col min="5" max="5" width="8.85546875" style="193" customWidth="1"/>
    <col min="6" max="6" width="10.28515625" style="193" customWidth="1"/>
    <col min="7" max="7" width="7.28515625" style="193" customWidth="1"/>
    <col min="8" max="16384" width="11.5703125" style="193"/>
  </cols>
  <sheetData>
    <row r="1" spans="2:7" ht="16.5" thickBot="1" x14ac:dyDescent="0.3">
      <c r="C1" s="416" t="s">
        <v>200</v>
      </c>
      <c r="D1" s="417"/>
      <c r="E1" s="417"/>
      <c r="F1" s="417"/>
      <c r="G1" s="418"/>
    </row>
    <row r="2" spans="2:7" ht="15.75" thickBot="1" x14ac:dyDescent="0.3">
      <c r="B2" s="191" t="s">
        <v>312</v>
      </c>
      <c r="C2" s="325" t="s">
        <v>313</v>
      </c>
      <c r="D2" s="326"/>
      <c r="E2" s="326"/>
      <c r="F2" s="326"/>
      <c r="G2" s="326"/>
    </row>
    <row r="3" spans="2:7" ht="27.75" thickBot="1" x14ac:dyDescent="0.3">
      <c r="B3" s="89" t="s">
        <v>314</v>
      </c>
      <c r="C3" s="233" t="s">
        <v>12</v>
      </c>
      <c r="D3" s="234"/>
      <c r="F3" s="233" t="s">
        <v>13</v>
      </c>
      <c r="G3" s="234">
        <v>1</v>
      </c>
    </row>
    <row r="4" spans="2:7" ht="27.75" thickBot="1" x14ac:dyDescent="0.3">
      <c r="B4" s="89" t="s">
        <v>315</v>
      </c>
      <c r="C4" s="233" t="s">
        <v>12</v>
      </c>
      <c r="D4" s="234">
        <v>1</v>
      </c>
      <c r="F4" s="233" t="s">
        <v>13</v>
      </c>
      <c r="G4" s="234"/>
    </row>
    <row r="5" spans="2:7" ht="27.75" thickBot="1" x14ac:dyDescent="0.3">
      <c r="B5" s="89" t="s">
        <v>316</v>
      </c>
      <c r="C5" s="233" t="s">
        <v>12</v>
      </c>
      <c r="D5" s="234"/>
      <c r="F5" s="233" t="s">
        <v>13</v>
      </c>
      <c r="G5" s="234">
        <v>1</v>
      </c>
    </row>
    <row r="6" spans="2:7" ht="16.5" thickBot="1" x14ac:dyDescent="0.3">
      <c r="B6" s="89" t="s">
        <v>317</v>
      </c>
      <c r="C6" s="233" t="s">
        <v>12</v>
      </c>
      <c r="D6" s="234">
        <v>1</v>
      </c>
      <c r="F6" s="233" t="s">
        <v>13</v>
      </c>
      <c r="G6" s="234"/>
    </row>
    <row r="7" spans="2:7" ht="16.5" thickBot="1" x14ac:dyDescent="0.3">
      <c r="B7" s="89" t="s">
        <v>318</v>
      </c>
      <c r="C7" s="233" t="s">
        <v>12</v>
      </c>
      <c r="D7" s="234">
        <v>1</v>
      </c>
      <c r="F7" s="233" t="s">
        <v>13</v>
      </c>
      <c r="G7" s="234"/>
    </row>
    <row r="8" spans="2:7" ht="27.75" thickBot="1" x14ac:dyDescent="0.3">
      <c r="B8" s="89" t="s">
        <v>319</v>
      </c>
      <c r="C8" s="233" t="s">
        <v>12</v>
      </c>
      <c r="D8" s="234">
        <v>1</v>
      </c>
      <c r="F8" s="233" t="s">
        <v>13</v>
      </c>
      <c r="G8" s="234"/>
    </row>
    <row r="9" spans="2:7" ht="27.75" thickBot="1" x14ac:dyDescent="0.3">
      <c r="B9" s="89" t="s">
        <v>320</v>
      </c>
      <c r="C9" s="233" t="s">
        <v>12</v>
      </c>
      <c r="D9" s="234">
        <v>1</v>
      </c>
      <c r="F9" s="233" t="s">
        <v>13</v>
      </c>
      <c r="G9" s="234"/>
    </row>
    <row r="10" spans="2:7" ht="27.75" thickBot="1" x14ac:dyDescent="0.3">
      <c r="B10" s="89" t="s">
        <v>321</v>
      </c>
      <c r="C10" s="233" t="s">
        <v>12</v>
      </c>
      <c r="D10" s="234">
        <v>1</v>
      </c>
      <c r="F10" s="233" t="s">
        <v>13</v>
      </c>
      <c r="G10" s="234"/>
    </row>
    <row r="11" spans="2:7" ht="16.5" thickBot="1" x14ac:dyDescent="0.3">
      <c r="B11" s="89" t="s">
        <v>322</v>
      </c>
      <c r="C11" s="233" t="s">
        <v>12</v>
      </c>
      <c r="D11" s="234">
        <v>1</v>
      </c>
      <c r="F11" s="233" t="s">
        <v>13</v>
      </c>
      <c r="G11" s="234"/>
    </row>
    <row r="12" spans="2:7" ht="16.5" thickBot="1" x14ac:dyDescent="0.3">
      <c r="B12" s="89" t="s">
        <v>323</v>
      </c>
      <c r="C12" s="233" t="s">
        <v>12</v>
      </c>
      <c r="D12" s="234"/>
      <c r="F12" s="233" t="s">
        <v>13</v>
      </c>
      <c r="G12" s="234">
        <v>1</v>
      </c>
    </row>
    <row r="13" spans="2:7" ht="27.75" thickBot="1" x14ac:dyDescent="0.3">
      <c r="B13" s="89" t="s">
        <v>324</v>
      </c>
      <c r="C13" s="233" t="s">
        <v>12</v>
      </c>
      <c r="D13" s="234"/>
      <c r="F13" s="233" t="s">
        <v>13</v>
      </c>
      <c r="G13" s="234">
        <v>1</v>
      </c>
    </row>
    <row r="14" spans="2:7" ht="16.5" thickBot="1" x14ac:dyDescent="0.3">
      <c r="B14" s="89" t="s">
        <v>325</v>
      </c>
      <c r="C14" s="233" t="s">
        <v>12</v>
      </c>
      <c r="D14" s="234">
        <v>1</v>
      </c>
      <c r="F14" s="233" t="s">
        <v>13</v>
      </c>
      <c r="G14" s="234"/>
    </row>
    <row r="15" spans="2:7" ht="16.5" thickBot="1" x14ac:dyDescent="0.3">
      <c r="B15" s="89" t="s">
        <v>326</v>
      </c>
      <c r="C15" s="233" t="s">
        <v>12</v>
      </c>
      <c r="D15" s="234"/>
      <c r="F15" s="233" t="s">
        <v>13</v>
      </c>
      <c r="G15" s="234">
        <v>1</v>
      </c>
    </row>
    <row r="16" spans="2:7" ht="16.5" thickBot="1" x14ac:dyDescent="0.3">
      <c r="B16" s="89" t="s">
        <v>327</v>
      </c>
      <c r="C16" s="233" t="s">
        <v>12</v>
      </c>
      <c r="D16" s="234"/>
      <c r="F16" s="233" t="s">
        <v>13</v>
      </c>
      <c r="G16" s="234">
        <v>1</v>
      </c>
    </row>
    <row r="17" spans="2:7" ht="16.5" thickBot="1" x14ac:dyDescent="0.3">
      <c r="B17" s="89" t="s">
        <v>342</v>
      </c>
      <c r="C17" s="233" t="s">
        <v>12</v>
      </c>
      <c r="D17" s="234">
        <v>1</v>
      </c>
      <c r="F17" s="233" t="s">
        <v>13</v>
      </c>
      <c r="G17" s="234"/>
    </row>
  </sheetData>
  <sheetProtection algorithmName="SHA-512" hashValue="rxKb/jaBT+u9RKFMcnHjqznQuWzBBOu8GRpVJsEFXczYuyMZSOm2zN9K3ImRMyD3ONOIxb+NLfoovxwnV+iTow==" saltValue="CR2CwiL7dk5srO1nuk0WtQ==" spinCount="100000" sheet="1" objects="1" scenarios="1"/>
  <mergeCells count="2">
    <mergeCell ref="C2:G2"/>
    <mergeCell ref="C1:G1"/>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9"/>
  <sheetViews>
    <sheetView showGridLines="0" topLeftCell="A20" workbookViewId="0">
      <selection activeCell="A40" sqref="A40:B41"/>
    </sheetView>
  </sheetViews>
  <sheetFormatPr baseColWidth="10" defaultRowHeight="15" x14ac:dyDescent="0.25"/>
  <cols>
    <col min="1" max="1" width="13.28515625" customWidth="1"/>
  </cols>
  <sheetData>
    <row r="1" spans="1:6" ht="18" thickBot="1" x14ac:dyDescent="0.3">
      <c r="A1" s="32" t="s">
        <v>25</v>
      </c>
      <c r="B1" s="1"/>
      <c r="C1" s="1"/>
      <c r="D1" s="1"/>
      <c r="E1" s="1"/>
      <c r="F1" s="1"/>
    </row>
    <row r="2" spans="1:6" ht="32.25" thickBot="1" x14ac:dyDescent="0.3">
      <c r="A2" s="286" t="s">
        <v>276</v>
      </c>
      <c r="B2" s="160" t="s">
        <v>278</v>
      </c>
      <c r="C2" s="165" t="s">
        <v>277</v>
      </c>
      <c r="D2" s="1"/>
      <c r="E2" s="32"/>
      <c r="F2" s="1"/>
    </row>
    <row r="3" spans="1:6" ht="25.15" customHeight="1" thickBot="1" x14ac:dyDescent="0.3">
      <c r="A3" s="293"/>
      <c r="B3" s="186">
        <f>+'Pandemia NICSP21y26'!B3</f>
        <v>0</v>
      </c>
      <c r="C3" s="161">
        <f>+'Pandemia NICSP21y26'!C3</f>
        <v>0</v>
      </c>
      <c r="D3" s="1"/>
      <c r="E3" s="32"/>
      <c r="F3" s="1"/>
    </row>
    <row r="4" spans="1:6" ht="17.25" x14ac:dyDescent="0.25">
      <c r="A4" s="1"/>
      <c r="B4" s="1"/>
      <c r="C4" s="1"/>
      <c r="D4" s="1"/>
      <c r="E4" s="32"/>
      <c r="F4" s="1"/>
    </row>
    <row r="5" spans="1:6" ht="17.25" x14ac:dyDescent="0.25">
      <c r="A5" s="1"/>
      <c r="B5" s="1"/>
      <c r="C5" s="1"/>
      <c r="D5" s="1"/>
      <c r="E5" s="32"/>
      <c r="F5" s="1"/>
    </row>
    <row r="6" spans="1:6" ht="31.9" customHeight="1" thickBot="1" x14ac:dyDescent="0.3">
      <c r="A6" s="32" t="s">
        <v>309</v>
      </c>
      <c r="B6" s="1"/>
      <c r="C6" s="1"/>
      <c r="D6" s="1"/>
      <c r="E6" s="32"/>
      <c r="F6" s="1"/>
    </row>
    <row r="7" spans="1:6" ht="32.25" thickBot="1" x14ac:dyDescent="0.3">
      <c r="A7" s="286" t="s">
        <v>276</v>
      </c>
      <c r="B7" s="160" t="s">
        <v>278</v>
      </c>
      <c r="C7" s="165" t="s">
        <v>277</v>
      </c>
      <c r="D7" s="1"/>
      <c r="E7" s="32"/>
      <c r="F7" s="1"/>
    </row>
    <row r="8" spans="1:6" ht="25.15" customHeight="1" thickBot="1" x14ac:dyDescent="0.3">
      <c r="A8" s="293"/>
      <c r="B8" s="186">
        <f>+'Pandemia NICSP21y26'!B8</f>
        <v>0</v>
      </c>
      <c r="C8" s="161">
        <f>+'Pandemia NICSP21y26'!C8</f>
        <v>0</v>
      </c>
      <c r="D8" s="1"/>
      <c r="E8" s="32"/>
      <c r="F8" s="1"/>
    </row>
    <row r="12" spans="1:6" ht="18" thickBot="1" x14ac:dyDescent="0.3">
      <c r="A12" s="32" t="s">
        <v>27</v>
      </c>
      <c r="B12" s="1"/>
    </row>
    <row r="13" spans="1:6" ht="32.25" thickBot="1" x14ac:dyDescent="0.3">
      <c r="A13" s="286" t="s">
        <v>34</v>
      </c>
      <c r="B13" s="165" t="s">
        <v>277</v>
      </c>
    </row>
    <row r="14" spans="1:6" ht="38.450000000000003" customHeight="1" thickBot="1" x14ac:dyDescent="0.3">
      <c r="A14" s="293"/>
      <c r="B14" s="161">
        <f>+'Pandemia Transf.Recibida'!B3</f>
        <v>2462109481.5799999</v>
      </c>
    </row>
    <row r="15" spans="1:6" ht="15.75" thickBot="1" x14ac:dyDescent="0.3">
      <c r="A15" s="1"/>
      <c r="B15" s="1"/>
    </row>
    <row r="16" spans="1:6" ht="32.25" thickBot="1" x14ac:dyDescent="0.3">
      <c r="A16" s="286" t="s">
        <v>35</v>
      </c>
      <c r="B16" s="165" t="s">
        <v>277</v>
      </c>
    </row>
    <row r="17" spans="1:2" ht="38.450000000000003" customHeight="1" thickBot="1" x14ac:dyDescent="0.3">
      <c r="A17" s="293"/>
      <c r="B17" s="161">
        <f>+'Pandemia Transf.Recibida'!B6</f>
        <v>0</v>
      </c>
    </row>
    <row r="20" spans="1:2" ht="18" thickBot="1" x14ac:dyDescent="0.3">
      <c r="A20" s="32" t="s">
        <v>37</v>
      </c>
      <c r="B20" s="1"/>
    </row>
    <row r="21" spans="1:2" ht="32.25" thickBot="1" x14ac:dyDescent="0.3">
      <c r="A21" s="286" t="s">
        <v>38</v>
      </c>
      <c r="B21" s="165" t="s">
        <v>277</v>
      </c>
    </row>
    <row r="22" spans="1:2" ht="38.450000000000003" customHeight="1" thickBot="1" x14ac:dyDescent="0.3">
      <c r="A22" s="293"/>
      <c r="B22" s="161">
        <f>+'Pandemia Transf Giradas'!B3</f>
        <v>0</v>
      </c>
    </row>
    <row r="23" spans="1:2" ht="15.75" thickBot="1" x14ac:dyDescent="0.3">
      <c r="A23" s="1"/>
      <c r="B23" s="1"/>
    </row>
    <row r="24" spans="1:2" ht="32.25" thickBot="1" x14ac:dyDescent="0.3">
      <c r="A24" s="286" t="s">
        <v>41</v>
      </c>
      <c r="B24" s="165" t="s">
        <v>277</v>
      </c>
    </row>
    <row r="25" spans="1:2" ht="38.450000000000003" customHeight="1" thickBot="1" x14ac:dyDescent="0.3">
      <c r="A25" s="293"/>
      <c r="B25" s="161">
        <f>+'Pandemia Transf Giradas'!B6</f>
        <v>0</v>
      </c>
    </row>
    <row r="28" spans="1:2" ht="18" thickBot="1" x14ac:dyDescent="0.3">
      <c r="A28" s="32" t="s">
        <v>42</v>
      </c>
      <c r="B28" s="1"/>
    </row>
    <row r="29" spans="1:2" ht="32.25" thickBot="1" x14ac:dyDescent="0.3">
      <c r="A29" s="286" t="s">
        <v>310</v>
      </c>
      <c r="B29" s="165" t="s">
        <v>277</v>
      </c>
    </row>
    <row r="30" spans="1:2" ht="37.15" customHeight="1" thickBot="1" x14ac:dyDescent="0.3">
      <c r="A30" s="293"/>
      <c r="B30" s="161">
        <f>+'Pandemia Gasto'!B3</f>
        <v>3114358.5</v>
      </c>
    </row>
    <row r="33" spans="1:2" ht="18" thickBot="1" x14ac:dyDescent="0.3">
      <c r="A33" s="32" t="s">
        <v>199</v>
      </c>
      <c r="B33" s="1"/>
    </row>
    <row r="34" spans="1:2" ht="32.25" thickBot="1" x14ac:dyDescent="0.3">
      <c r="A34" s="286" t="s">
        <v>50</v>
      </c>
      <c r="B34" s="165" t="s">
        <v>277</v>
      </c>
    </row>
    <row r="35" spans="1:2" ht="37.15" customHeight="1" thickBot="1" x14ac:dyDescent="0.3">
      <c r="A35" s="293"/>
      <c r="B35" s="161">
        <f>+'Pandemia Ingreso '!B3</f>
        <v>0</v>
      </c>
    </row>
    <row r="36" spans="1:2" ht="15.75" thickBot="1" x14ac:dyDescent="0.3">
      <c r="A36" s="1"/>
      <c r="B36" s="1"/>
    </row>
    <row r="37" spans="1:2" ht="32.25" thickBot="1" x14ac:dyDescent="0.3">
      <c r="A37" s="286" t="s">
        <v>51</v>
      </c>
      <c r="B37" s="165" t="s">
        <v>277</v>
      </c>
    </row>
    <row r="38" spans="1:2" ht="37.15" customHeight="1" thickBot="1" x14ac:dyDescent="0.3">
      <c r="A38" s="293"/>
      <c r="B38" s="161">
        <f>+'Pandemia Ingreso '!B6</f>
        <v>0</v>
      </c>
    </row>
    <row r="39" spans="1:2" ht="15.75" thickBot="1" x14ac:dyDescent="0.3">
      <c r="A39" s="1"/>
      <c r="B39" s="1"/>
    </row>
    <row r="40" spans="1:2" ht="32.25" thickBot="1" x14ac:dyDescent="0.3">
      <c r="A40" s="286" t="s">
        <v>52</v>
      </c>
      <c r="B40" s="165" t="s">
        <v>277</v>
      </c>
    </row>
    <row r="41" spans="1:2" ht="37.9" customHeight="1" thickBot="1" x14ac:dyDescent="0.3">
      <c r="A41" s="293"/>
      <c r="B41" s="161">
        <f>+'Pandemia Ingreso '!B9</f>
        <v>127245748.86</v>
      </c>
    </row>
    <row r="44" spans="1:2" ht="18" thickBot="1" x14ac:dyDescent="0.3">
      <c r="A44" s="32" t="s">
        <v>311</v>
      </c>
      <c r="B44" s="1"/>
    </row>
    <row r="45" spans="1:2" ht="32.25" thickBot="1" x14ac:dyDescent="0.3">
      <c r="A45" s="286" t="s">
        <v>53</v>
      </c>
      <c r="B45" s="165" t="s">
        <v>277</v>
      </c>
    </row>
    <row r="46" spans="1:2" ht="37.9" customHeight="1" thickBot="1" x14ac:dyDescent="0.3">
      <c r="A46" s="293"/>
      <c r="B46" s="161">
        <f>+'Pandemia CXC DXC '!B3</f>
        <v>0</v>
      </c>
    </row>
    <row r="47" spans="1:2" ht="15.75" thickBot="1" x14ac:dyDescent="0.3">
      <c r="A47" s="1"/>
      <c r="B47" s="1"/>
    </row>
    <row r="48" spans="1:2" ht="32.25" thickBot="1" x14ac:dyDescent="0.3">
      <c r="A48" s="286" t="s">
        <v>55</v>
      </c>
      <c r="B48" s="165" t="s">
        <v>277</v>
      </c>
    </row>
    <row r="49" spans="1:2" ht="37.9" customHeight="1" thickBot="1" x14ac:dyDescent="0.3">
      <c r="A49" s="293"/>
      <c r="B49" s="161">
        <f>+'Pandemia CXC DXC '!B6</f>
        <v>0</v>
      </c>
    </row>
  </sheetData>
  <sheetProtection algorithmName="SHA-512" hashValue="TVTO7PNU1B0ArIeFl4PtF/eUTpZ9yBDTy85trHHCCA0YRIu2mzEz/k5oysRlDo+tSObVwaGlEr5l9JTgnziY8A==" saltValue="OzOWD27VX6CP5JgCPTsFXw==" spinCount="100000" sheet="1" objects="1" scenarios="1"/>
  <mergeCells count="12">
    <mergeCell ref="A48:A49"/>
    <mergeCell ref="A21:A22"/>
    <mergeCell ref="A24:A25"/>
    <mergeCell ref="A29:A30"/>
    <mergeCell ref="A34:A35"/>
    <mergeCell ref="A37:A38"/>
    <mergeCell ref="A40:A41"/>
    <mergeCell ref="A2:A3"/>
    <mergeCell ref="A7:A8"/>
    <mergeCell ref="A13:A14"/>
    <mergeCell ref="A16:A17"/>
    <mergeCell ref="A45:A46"/>
  </mergeCells>
  <pageMargins left="0.7" right="0.7" top="0.75" bottom="0.75" header="0.3" footer="0.3"/>
  <pageSetup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70"/>
  <sheetViews>
    <sheetView showGridLines="0" topLeftCell="A42" workbookViewId="0">
      <selection activeCell="A56" sqref="A56:B57"/>
    </sheetView>
  </sheetViews>
  <sheetFormatPr baseColWidth="10" defaultRowHeight="15" x14ac:dyDescent="0.25"/>
  <cols>
    <col min="6" max="6" width="13.140625" customWidth="1"/>
    <col min="7" max="7" width="11.85546875" customWidth="1"/>
  </cols>
  <sheetData>
    <row r="1" spans="1:12" ht="18" thickBot="1" x14ac:dyDescent="0.3">
      <c r="A1" s="32" t="s">
        <v>293</v>
      </c>
    </row>
    <row r="2" spans="1:12" ht="32.25" thickBot="1" x14ac:dyDescent="0.3">
      <c r="A2" s="160" t="s">
        <v>276</v>
      </c>
      <c r="B2" s="160" t="s">
        <v>278</v>
      </c>
      <c r="C2" s="165" t="s">
        <v>277</v>
      </c>
    </row>
    <row r="3" spans="1:12" ht="48" thickBot="1" x14ac:dyDescent="0.3">
      <c r="A3" s="160" t="s">
        <v>0</v>
      </c>
      <c r="B3" s="9">
        <f>+'NICSP 13'!B3</f>
        <v>9</v>
      </c>
      <c r="C3" s="161">
        <f>+'NICSP 13'!C3</f>
        <v>10746938.780000001</v>
      </c>
    </row>
    <row r="4" spans="1:12" ht="48" thickBot="1" x14ac:dyDescent="0.3">
      <c r="A4" s="160" t="s">
        <v>10</v>
      </c>
      <c r="B4" s="9">
        <f>+'NICSP 13'!B4</f>
        <v>0</v>
      </c>
      <c r="C4" s="161">
        <f>+'NICSP 13'!C4</f>
        <v>0</v>
      </c>
    </row>
    <row r="8" spans="1:12" ht="18" thickBot="1" x14ac:dyDescent="0.3">
      <c r="A8" s="32" t="s">
        <v>295</v>
      </c>
    </row>
    <row r="9" spans="1:12" ht="32.25" thickBot="1" x14ac:dyDescent="0.3">
      <c r="A9" s="160" t="s">
        <v>276</v>
      </c>
      <c r="B9" s="160" t="s">
        <v>278</v>
      </c>
      <c r="C9" s="165" t="s">
        <v>277</v>
      </c>
    </row>
    <row r="10" spans="1:12" ht="48" thickBot="1" x14ac:dyDescent="0.3">
      <c r="A10" s="160" t="s">
        <v>143</v>
      </c>
      <c r="B10" s="186">
        <f>+'NICSP 16'!B3</f>
        <v>0</v>
      </c>
      <c r="C10" s="161">
        <f>+'NICSP 16'!C3</f>
        <v>0</v>
      </c>
    </row>
    <row r="13" spans="1:12" ht="15.75" thickBot="1" x14ac:dyDescent="0.3"/>
    <row r="14" spans="1:12" ht="111" thickBot="1" x14ac:dyDescent="0.3">
      <c r="E14" s="160" t="s">
        <v>276</v>
      </c>
      <c r="F14" s="160" t="s">
        <v>279</v>
      </c>
      <c r="G14" s="160" t="s">
        <v>280</v>
      </c>
      <c r="H14" s="160" t="s">
        <v>281</v>
      </c>
      <c r="I14" s="160" t="s">
        <v>73</v>
      </c>
      <c r="J14" s="160" t="s">
        <v>282</v>
      </c>
      <c r="K14" s="160" t="s">
        <v>75</v>
      </c>
      <c r="L14" s="160" t="s">
        <v>76</v>
      </c>
    </row>
    <row r="15" spans="1:12" ht="16.5" thickBot="1" x14ac:dyDescent="0.3">
      <c r="E15" s="160" t="s">
        <v>278</v>
      </c>
      <c r="F15" s="186">
        <f>+'NICSP 17'!B3</f>
        <v>0</v>
      </c>
      <c r="G15" s="186">
        <f>+'NICSP 17'!C3</f>
        <v>0</v>
      </c>
      <c r="H15" s="186">
        <f>+'NICSP 17'!D3</f>
        <v>0</v>
      </c>
      <c r="I15" s="186">
        <f>+'NICSP 17'!E3</f>
        <v>0</v>
      </c>
      <c r="J15" s="186">
        <f>+'NICSP 17'!F3</f>
        <v>0</v>
      </c>
      <c r="K15" s="186">
        <f>+'NICSP 17'!G3</f>
        <v>0</v>
      </c>
      <c r="L15" s="186">
        <f>+'NICSP 17'!H3</f>
        <v>0</v>
      </c>
    </row>
    <row r="16" spans="1:12" ht="32.25" thickBot="1" x14ac:dyDescent="0.3">
      <c r="E16" s="165" t="s">
        <v>277</v>
      </c>
      <c r="F16" s="161">
        <f>+'NICSP 17'!B4</f>
        <v>38486500</v>
      </c>
      <c r="G16" s="161">
        <f>+'NICSP 17'!C4</f>
        <v>0</v>
      </c>
      <c r="H16" s="161">
        <f>+'NICSP 17'!D4</f>
        <v>0</v>
      </c>
      <c r="I16" s="161">
        <f>+'NICSP 17'!E4</f>
        <v>0</v>
      </c>
      <c r="J16" s="161">
        <f>+$AO$10</f>
        <v>0</v>
      </c>
      <c r="K16" s="161">
        <f>+'NICSP 17'!G4</f>
        <v>0</v>
      </c>
      <c r="L16" s="161">
        <f>+'NICSP 17'!H4</f>
        <v>0</v>
      </c>
    </row>
    <row r="20" spans="1:5" ht="18" thickBot="1" x14ac:dyDescent="0.3">
      <c r="A20" s="32" t="s">
        <v>298</v>
      </c>
    </row>
    <row r="21" spans="1:5" ht="32.25" thickBot="1" x14ac:dyDescent="0.3">
      <c r="A21" s="160" t="s">
        <v>285</v>
      </c>
      <c r="B21" s="160" t="s">
        <v>283</v>
      </c>
      <c r="D21" s="160" t="s">
        <v>286</v>
      </c>
      <c r="E21" s="160" t="s">
        <v>283</v>
      </c>
    </row>
    <row r="22" spans="1:5" ht="32.25" thickBot="1" x14ac:dyDescent="0.3">
      <c r="A22" s="160" t="s">
        <v>80</v>
      </c>
      <c r="B22" s="161">
        <f>+'NICSP 19 Activo'!B3</f>
        <v>0</v>
      </c>
      <c r="D22" s="160" t="s">
        <v>80</v>
      </c>
      <c r="E22" s="186">
        <f>+'NICSP 19 Activo'!E3</f>
        <v>0</v>
      </c>
    </row>
    <row r="23" spans="1:5" ht="48" thickBot="1" x14ac:dyDescent="0.3">
      <c r="A23" s="160" t="s">
        <v>85</v>
      </c>
      <c r="B23" s="161">
        <f>+'NICSP 19 Activo'!B4</f>
        <v>0</v>
      </c>
      <c r="D23" s="160" t="s">
        <v>85</v>
      </c>
      <c r="E23" s="186">
        <f>+'NICSP 19 Activo'!E4</f>
        <v>0</v>
      </c>
    </row>
    <row r="24" spans="1:5" ht="48" thickBot="1" x14ac:dyDescent="0.3">
      <c r="A24" s="160" t="s">
        <v>86</v>
      </c>
      <c r="B24" s="161">
        <f>+'NICSP 19 Activo'!B5</f>
        <v>0</v>
      </c>
      <c r="D24" s="160" t="s">
        <v>86</v>
      </c>
      <c r="E24" s="186">
        <f>+'NICSP 19 Activo'!E5</f>
        <v>0</v>
      </c>
    </row>
    <row r="25" spans="1:5" ht="32.25" thickBot="1" x14ac:dyDescent="0.3">
      <c r="A25" s="160" t="s">
        <v>87</v>
      </c>
      <c r="B25" s="161">
        <f>+'NICSP 19 Activo'!B6</f>
        <v>0</v>
      </c>
      <c r="D25" s="160" t="s">
        <v>87</v>
      </c>
      <c r="E25" s="186">
        <f>+'NICSP 19 Activo'!E6</f>
        <v>0</v>
      </c>
    </row>
    <row r="26" spans="1:5" ht="32.25" thickBot="1" x14ac:dyDescent="0.3">
      <c r="A26" s="160" t="s">
        <v>9</v>
      </c>
      <c r="B26" s="167">
        <f>SUM(B22:B25)</f>
        <v>0</v>
      </c>
      <c r="D26" s="160" t="s">
        <v>9</v>
      </c>
      <c r="E26" s="189">
        <f>SUM(E22:E25)</f>
        <v>0</v>
      </c>
    </row>
    <row r="29" spans="1:5" ht="18" thickBot="1" x14ac:dyDescent="0.3">
      <c r="A29" s="32" t="s">
        <v>298</v>
      </c>
    </row>
    <row r="30" spans="1:5" ht="48" thickBot="1" x14ac:dyDescent="0.3">
      <c r="A30" s="160" t="s">
        <v>285</v>
      </c>
      <c r="B30" s="160" t="s">
        <v>284</v>
      </c>
      <c r="D30" s="160" t="s">
        <v>286</v>
      </c>
      <c r="E30" s="160" t="s">
        <v>284</v>
      </c>
    </row>
    <row r="31" spans="1:5" ht="32.25" thickBot="1" x14ac:dyDescent="0.3">
      <c r="A31" s="160" t="s">
        <v>80</v>
      </c>
      <c r="B31" s="161">
        <f>+'NICSP 19 Pasivo'!B3</f>
        <v>1580000000</v>
      </c>
      <c r="D31" s="160" t="s">
        <v>80</v>
      </c>
      <c r="E31" s="186">
        <f>+'NICSP 19 Pasivo'!E3</f>
        <v>0</v>
      </c>
    </row>
    <row r="32" spans="1:5" ht="48" thickBot="1" x14ac:dyDescent="0.3">
      <c r="A32" s="160" t="s">
        <v>85</v>
      </c>
      <c r="B32" s="161">
        <f>+'NICSP 19 Pasivo'!B4</f>
        <v>0</v>
      </c>
      <c r="D32" s="160" t="s">
        <v>85</v>
      </c>
      <c r="E32" s="186">
        <f>+'NICSP 19 Pasivo'!E4</f>
        <v>0</v>
      </c>
    </row>
    <row r="33" spans="1:5" ht="48" thickBot="1" x14ac:dyDescent="0.3">
      <c r="A33" s="160" t="s">
        <v>86</v>
      </c>
      <c r="B33" s="161">
        <f>+'NICSP 19 Pasivo'!B5</f>
        <v>0</v>
      </c>
      <c r="D33" s="160" t="s">
        <v>86</v>
      </c>
      <c r="E33" s="186">
        <f>+'NICSP 19 Pasivo'!E5</f>
        <v>0</v>
      </c>
    </row>
    <row r="34" spans="1:5" ht="32.25" thickBot="1" x14ac:dyDescent="0.3">
      <c r="A34" s="160" t="s">
        <v>87</v>
      </c>
      <c r="B34" s="161">
        <f>+'NICSP 19 Pasivo'!B6</f>
        <v>0</v>
      </c>
      <c r="D34" s="160" t="s">
        <v>87</v>
      </c>
      <c r="E34" s="186">
        <f>+'NICSP 19 Pasivo'!E6</f>
        <v>0</v>
      </c>
    </row>
    <row r="35" spans="1:5" ht="32.25" thickBot="1" x14ac:dyDescent="0.3">
      <c r="A35" s="160" t="s">
        <v>9</v>
      </c>
      <c r="B35" s="167">
        <f>SUM(B31:B34)</f>
        <v>1580000000</v>
      </c>
      <c r="D35" s="160" t="s">
        <v>9</v>
      </c>
      <c r="E35" s="189">
        <f>SUM(E31:E34)</f>
        <v>0</v>
      </c>
    </row>
    <row r="38" spans="1:5" ht="18" thickBot="1" x14ac:dyDescent="0.3">
      <c r="A38" s="32" t="s">
        <v>302</v>
      </c>
    </row>
    <row r="39" spans="1:5" ht="111" thickBot="1" x14ac:dyDescent="0.3">
      <c r="A39" s="160" t="s">
        <v>276</v>
      </c>
      <c r="B39" s="160" t="s">
        <v>238</v>
      </c>
      <c r="C39" s="160" t="s">
        <v>239</v>
      </c>
      <c r="D39" s="160" t="s">
        <v>240</v>
      </c>
    </row>
    <row r="40" spans="1:5" ht="16.5" thickBot="1" x14ac:dyDescent="0.3">
      <c r="A40" s="160" t="s">
        <v>278</v>
      </c>
      <c r="B40" s="186">
        <f>+'NICSP 27'!B3</f>
        <v>0</v>
      </c>
      <c r="C40" s="186">
        <f>+'NICSP 27'!C3</f>
        <v>0</v>
      </c>
      <c r="D40" s="186">
        <f>+'NICSP 27'!D3</f>
        <v>0</v>
      </c>
    </row>
    <row r="41" spans="1:5" ht="32.25" thickBot="1" x14ac:dyDescent="0.3">
      <c r="A41" s="165" t="s">
        <v>277</v>
      </c>
      <c r="B41" s="161">
        <f>+'NICSP 27'!B4</f>
        <v>0</v>
      </c>
      <c r="C41" s="161">
        <f>+'NICSP 27'!C4</f>
        <v>0</v>
      </c>
      <c r="D41" s="161">
        <f>+'NICSP 27'!D4</f>
        <v>0</v>
      </c>
    </row>
    <row r="44" spans="1:5" ht="18" thickBot="1" x14ac:dyDescent="0.3">
      <c r="A44" s="32" t="s">
        <v>390</v>
      </c>
    </row>
    <row r="45" spans="1:5" ht="32.25" thickBot="1" x14ac:dyDescent="0.3">
      <c r="A45" s="160" t="s">
        <v>276</v>
      </c>
      <c r="B45" s="160" t="s">
        <v>391</v>
      </c>
      <c r="C45" s="160" t="s">
        <v>392</v>
      </c>
    </row>
    <row r="46" spans="1:5" ht="16.5" thickBot="1" x14ac:dyDescent="0.3">
      <c r="A46" s="160" t="s">
        <v>278</v>
      </c>
      <c r="B46" s="186">
        <f>+'NICSP 28-29-30'!B3</f>
        <v>0</v>
      </c>
      <c r="C46" s="186">
        <f>+'NICSP 28-29-30'!C3</f>
        <v>0</v>
      </c>
    </row>
    <row r="47" spans="1:5" ht="16.5" thickBot="1" x14ac:dyDescent="0.3">
      <c r="A47" s="165" t="s">
        <v>397</v>
      </c>
      <c r="B47" s="161">
        <f>+'NICSP 28-29-30'!B4</f>
        <v>0</v>
      </c>
      <c r="C47" s="161">
        <f>+'NICSP 28-29-30'!C4</f>
        <v>0</v>
      </c>
    </row>
    <row r="48" spans="1:5" ht="32.25" thickBot="1" x14ac:dyDescent="0.3">
      <c r="A48" s="165" t="s">
        <v>398</v>
      </c>
      <c r="B48" s="161">
        <f>+'NICSP 28-29-30'!B5</f>
        <v>0</v>
      </c>
      <c r="C48" s="161">
        <f>+'NICSP 28-29-30'!C5</f>
        <v>0</v>
      </c>
    </row>
    <row r="51" spans="1:4" ht="18" thickBot="1" x14ac:dyDescent="0.3">
      <c r="A51" s="32" t="s">
        <v>343</v>
      </c>
      <c r="B51" s="32"/>
    </row>
    <row r="52" spans="1:4" ht="32.25" thickBot="1" x14ac:dyDescent="0.3">
      <c r="A52" s="160" t="s">
        <v>276</v>
      </c>
      <c r="B52" s="160" t="s">
        <v>395</v>
      </c>
    </row>
    <row r="53" spans="1:4" ht="16.5" thickBot="1" x14ac:dyDescent="0.3">
      <c r="A53" s="160" t="s">
        <v>278</v>
      </c>
      <c r="B53" s="186">
        <f>+Fideicomisos!B3</f>
        <v>1</v>
      </c>
    </row>
    <row r="55" spans="1:4" ht="18" thickBot="1" x14ac:dyDescent="0.3">
      <c r="A55" s="32" t="s">
        <v>304</v>
      </c>
    </row>
    <row r="56" spans="1:4" ht="16.5" thickBot="1" x14ac:dyDescent="0.3">
      <c r="A56" s="160" t="s">
        <v>276</v>
      </c>
      <c r="B56" s="160" t="s">
        <v>396</v>
      </c>
    </row>
    <row r="57" spans="1:4" ht="16.5" thickBot="1" x14ac:dyDescent="0.3">
      <c r="A57" s="160" t="s">
        <v>278</v>
      </c>
      <c r="B57" s="186">
        <f>+'NICSP 31'!B3</f>
        <v>10</v>
      </c>
    </row>
    <row r="60" spans="1:4" ht="17.25" x14ac:dyDescent="0.25">
      <c r="A60" s="32" t="s">
        <v>275</v>
      </c>
      <c r="B60" s="32"/>
      <c r="C60" s="32"/>
      <c r="D60" s="32"/>
    </row>
    <row r="61" spans="1:4" ht="15.75" thickBot="1" x14ac:dyDescent="0.3"/>
    <row r="62" spans="1:4" ht="32.25" thickBot="1" x14ac:dyDescent="0.3">
      <c r="A62" s="80"/>
      <c r="B62" s="81" t="s">
        <v>104</v>
      </c>
      <c r="C62" s="82" t="s">
        <v>105</v>
      </c>
      <c r="D62" s="82" t="s">
        <v>107</v>
      </c>
    </row>
    <row r="63" spans="1:4" ht="17.25" thickBot="1" x14ac:dyDescent="0.3">
      <c r="A63" s="83" t="s">
        <v>101</v>
      </c>
      <c r="B63" s="77">
        <f>+'NICSP 39'!B4</f>
        <v>7664715.8700000001</v>
      </c>
      <c r="C63" s="187">
        <f>+'NICSP 39'!C4</f>
        <v>1233</v>
      </c>
      <c r="D63" s="75"/>
    </row>
    <row r="64" spans="1:4" ht="32.25" thickBot="1" x14ac:dyDescent="0.3">
      <c r="A64" s="83" t="s">
        <v>106</v>
      </c>
      <c r="B64" s="77">
        <f>+'NICSP 39'!B5</f>
        <v>0</v>
      </c>
      <c r="C64" s="405"/>
      <c r="D64" s="79">
        <f>+'NICSP 39'!D5</f>
        <v>0</v>
      </c>
    </row>
    <row r="65" spans="1:4" ht="17.25" thickBot="1" x14ac:dyDescent="0.3">
      <c r="A65" s="83" t="s">
        <v>102</v>
      </c>
      <c r="B65" s="77">
        <f>+'NICSP 39'!B6</f>
        <v>1473386.63</v>
      </c>
      <c r="C65" s="419"/>
      <c r="D65" s="390"/>
    </row>
    <row r="66" spans="1:4" ht="17.25" thickBot="1" x14ac:dyDescent="0.3">
      <c r="A66" s="83" t="s">
        <v>103</v>
      </c>
      <c r="B66" s="77">
        <f>+'NICSP 39'!B7</f>
        <v>3297372.8</v>
      </c>
      <c r="C66" s="420"/>
      <c r="D66" s="421"/>
    </row>
    <row r="68" spans="1:4" ht="15.75" thickBot="1" x14ac:dyDescent="0.3"/>
    <row r="69" spans="1:4" ht="16.5" thickBot="1" x14ac:dyDescent="0.3">
      <c r="B69" s="170" t="s">
        <v>289</v>
      </c>
      <c r="C69" s="171" t="s">
        <v>13</v>
      </c>
    </row>
    <row r="70" spans="1:4" ht="32.25" thickBot="1" x14ac:dyDescent="0.3">
      <c r="A70" s="83" t="s">
        <v>288</v>
      </c>
      <c r="B70" s="79">
        <f>+'NICSP 39'!B11</f>
        <v>0</v>
      </c>
      <c r="C70" s="79">
        <f>+'NICSP 39'!C11</f>
        <v>1</v>
      </c>
    </row>
  </sheetData>
  <sheetProtection algorithmName="SHA-512" hashValue="hRXdym/XVw+cr07OnJQ0wvsbbw/Zj+3jaip/1ztAPmboqxLYjO7Wl/WRqlW+RDpFYGWUVeVQHM1DgAy7CPHI/g==" saltValue="6b8jZCHcj+MRTq0RAlFSFA==" spinCount="100000" sheet="1" objects="1" scenarios="1"/>
  <mergeCells count="2">
    <mergeCell ref="C64:C66"/>
    <mergeCell ref="D65:D6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30"/>
  <sheetViews>
    <sheetView showGridLines="0" zoomScale="80" zoomScaleNormal="80" workbookViewId="0">
      <selection activeCell="F30" sqref="F30"/>
    </sheetView>
  </sheetViews>
  <sheetFormatPr baseColWidth="10" defaultColWidth="11.5703125" defaultRowHeight="12.75" x14ac:dyDescent="0.2"/>
  <cols>
    <col min="1" max="1" width="18.42578125" style="1" customWidth="1"/>
    <col min="2" max="2" width="18.85546875" style="1" customWidth="1"/>
    <col min="3" max="3" width="11.5703125" style="1"/>
    <col min="4" max="4" width="5.5703125" style="1" customWidth="1"/>
    <col min="5" max="5" width="18.7109375" style="1" customWidth="1"/>
    <col min="6" max="6" width="21.7109375" style="1" customWidth="1"/>
    <col min="7" max="7" width="20.5703125" style="1" customWidth="1"/>
    <col min="8" max="8" width="22.28515625" style="1" customWidth="1"/>
    <col min="9" max="9" width="10.7109375" style="1" customWidth="1"/>
    <col min="10" max="11" width="6.7109375" style="1" customWidth="1"/>
    <col min="12" max="13" width="7.7109375" style="1" customWidth="1"/>
    <col min="14" max="14" width="19.28515625" style="1" customWidth="1"/>
    <col min="15" max="16" width="11.5703125" style="1"/>
    <col min="17" max="17" width="5.5703125" style="1" customWidth="1"/>
    <col min="18" max="18" width="18.7109375" style="1" customWidth="1"/>
    <col min="19" max="19" width="21.7109375" style="1" customWidth="1"/>
    <col min="20" max="20" width="20.5703125" style="1" customWidth="1"/>
    <col min="21" max="21" width="22.28515625" style="1" customWidth="1"/>
    <col min="22" max="22" width="10.7109375" style="1" customWidth="1"/>
    <col min="23" max="24" width="6.7109375" style="1" customWidth="1"/>
    <col min="25" max="26" width="7.7109375" style="1" customWidth="1"/>
    <col min="27" max="27" width="19.28515625" style="1" customWidth="1"/>
    <col min="28" max="16384" width="11.5703125" style="1"/>
  </cols>
  <sheetData>
    <row r="1" spans="1:27" ht="18" thickBot="1" x14ac:dyDescent="0.25">
      <c r="A1" s="32" t="s">
        <v>27</v>
      </c>
    </row>
    <row r="2" spans="1:27" ht="34.15" customHeight="1" thickBot="1" x14ac:dyDescent="0.25">
      <c r="A2" s="286" t="s">
        <v>34</v>
      </c>
      <c r="B2" s="165" t="s">
        <v>277</v>
      </c>
    </row>
    <row r="3" spans="1:27" ht="34.15" customHeight="1" thickBot="1" x14ac:dyDescent="0.25">
      <c r="A3" s="293"/>
      <c r="B3" s="161">
        <f>+$G$19</f>
        <v>2462109481.5799999</v>
      </c>
    </row>
    <row r="4" spans="1:27" ht="13.5" thickBot="1" x14ac:dyDescent="0.25"/>
    <row r="5" spans="1:27" ht="34.15" customHeight="1" thickBot="1" x14ac:dyDescent="0.25">
      <c r="A5" s="286" t="s">
        <v>35</v>
      </c>
      <c r="B5" s="165" t="s">
        <v>277</v>
      </c>
    </row>
    <row r="6" spans="1:27" ht="34.15" customHeight="1" thickBot="1" x14ac:dyDescent="0.25">
      <c r="A6" s="293"/>
      <c r="B6" s="161">
        <f>+$T$19</f>
        <v>0</v>
      </c>
    </row>
    <row r="8" spans="1:27" ht="17.25" x14ac:dyDescent="0.2">
      <c r="D8" s="32" t="s">
        <v>308</v>
      </c>
    </row>
    <row r="9" spans="1:27" ht="17.25" x14ac:dyDescent="0.2">
      <c r="D9" s="32" t="s">
        <v>27</v>
      </c>
    </row>
    <row r="10" spans="1:27" ht="17.25" x14ac:dyDescent="0.2">
      <c r="D10" s="32" t="s">
        <v>34</v>
      </c>
      <c r="Q10" s="32" t="s">
        <v>35</v>
      </c>
    </row>
    <row r="11" spans="1:27" ht="13.5" thickBot="1" x14ac:dyDescent="0.25"/>
    <row r="12" spans="1:27" ht="30" customHeight="1" thickBot="1" x14ac:dyDescent="0.25">
      <c r="D12" s="283" t="s">
        <v>100</v>
      </c>
      <c r="E12" s="283" t="s">
        <v>28</v>
      </c>
      <c r="F12" s="283" t="s">
        <v>29</v>
      </c>
      <c r="G12" s="283" t="s">
        <v>109</v>
      </c>
      <c r="H12" s="283" t="s">
        <v>30</v>
      </c>
      <c r="I12" s="283" t="s">
        <v>31</v>
      </c>
      <c r="J12" s="280" t="s">
        <v>32</v>
      </c>
      <c r="K12" s="282"/>
      <c r="L12" s="280" t="s">
        <v>33</v>
      </c>
      <c r="M12" s="282"/>
      <c r="N12" s="283" t="s">
        <v>8</v>
      </c>
      <c r="Q12" s="283" t="s">
        <v>100</v>
      </c>
      <c r="R12" s="283" t="s">
        <v>28</v>
      </c>
      <c r="S12" s="283" t="s">
        <v>29</v>
      </c>
      <c r="T12" s="283" t="s">
        <v>109</v>
      </c>
      <c r="U12" s="283" t="s">
        <v>30</v>
      </c>
      <c r="V12" s="283" t="s">
        <v>36</v>
      </c>
      <c r="W12" s="280" t="s">
        <v>32</v>
      </c>
      <c r="X12" s="282"/>
      <c r="Y12" s="280" t="s">
        <v>33</v>
      </c>
      <c r="Z12" s="282"/>
      <c r="AA12" s="283" t="s">
        <v>8</v>
      </c>
    </row>
    <row r="13" spans="1:27" ht="16.5" thickBot="1" x14ac:dyDescent="0.25">
      <c r="D13" s="284"/>
      <c r="E13" s="313"/>
      <c r="F13" s="313"/>
      <c r="G13" s="313"/>
      <c r="H13" s="313"/>
      <c r="I13" s="313"/>
      <c r="J13" s="33" t="s">
        <v>12</v>
      </c>
      <c r="K13" s="33" t="s">
        <v>13</v>
      </c>
      <c r="L13" s="33" t="s">
        <v>12</v>
      </c>
      <c r="M13" s="33" t="s">
        <v>13</v>
      </c>
      <c r="N13" s="313"/>
      <c r="Q13" s="284"/>
      <c r="R13" s="313"/>
      <c r="S13" s="313"/>
      <c r="T13" s="313"/>
      <c r="U13" s="313"/>
      <c r="V13" s="313"/>
      <c r="W13" s="33" t="s">
        <v>12</v>
      </c>
      <c r="X13" s="33" t="s">
        <v>13</v>
      </c>
      <c r="Y13" s="33" t="s">
        <v>12</v>
      </c>
      <c r="Z13" s="33" t="s">
        <v>13</v>
      </c>
      <c r="AA13" s="313"/>
    </row>
    <row r="14" spans="1:27" ht="14.45" customHeight="1" thickBot="1" x14ac:dyDescent="0.25">
      <c r="D14" s="26">
        <v>1</v>
      </c>
      <c r="E14" s="26" t="s">
        <v>407</v>
      </c>
      <c r="F14" s="26" t="s">
        <v>406</v>
      </c>
      <c r="G14" s="86">
        <v>2444778461</v>
      </c>
      <c r="H14" s="10" t="s">
        <v>408</v>
      </c>
      <c r="I14" s="10"/>
      <c r="J14" s="10"/>
      <c r="K14" s="10"/>
      <c r="L14" s="10"/>
      <c r="M14" s="10"/>
      <c r="N14" s="10"/>
      <c r="Q14" s="26">
        <v>1</v>
      </c>
      <c r="R14" s="26"/>
      <c r="S14" s="10"/>
      <c r="T14" s="86"/>
      <c r="U14" s="10"/>
      <c r="V14" s="10"/>
      <c r="W14" s="10"/>
      <c r="X14" s="10"/>
      <c r="Y14" s="10"/>
      <c r="Z14" s="10"/>
      <c r="AA14" s="10"/>
    </row>
    <row r="15" spans="1:27" ht="17.25" thickBot="1" x14ac:dyDescent="0.25">
      <c r="D15" s="26">
        <v>2</v>
      </c>
      <c r="E15" s="26" t="s">
        <v>411</v>
      </c>
      <c r="F15" s="10" t="s">
        <v>409</v>
      </c>
      <c r="G15" s="86">
        <v>17331020.579999998</v>
      </c>
      <c r="H15" s="10" t="s">
        <v>410</v>
      </c>
      <c r="I15" s="10"/>
      <c r="J15" s="10"/>
      <c r="K15" s="10"/>
      <c r="L15" s="10"/>
      <c r="M15" s="10"/>
      <c r="N15" s="10"/>
      <c r="Q15" s="26">
        <v>2</v>
      </c>
      <c r="R15" s="26"/>
      <c r="S15" s="10"/>
      <c r="T15" s="86"/>
      <c r="U15" s="10"/>
      <c r="V15" s="10"/>
      <c r="W15" s="10"/>
      <c r="X15" s="10"/>
      <c r="Y15" s="10"/>
      <c r="Z15" s="10"/>
      <c r="AA15" s="10"/>
    </row>
    <row r="16" spans="1:27" ht="17.25" hidden="1" thickBot="1" x14ac:dyDescent="0.25">
      <c r="D16" s="26">
        <v>3</v>
      </c>
      <c r="E16" s="26"/>
      <c r="F16" s="10"/>
      <c r="G16" s="86"/>
      <c r="H16" s="10"/>
      <c r="I16" s="10"/>
      <c r="J16" s="10"/>
      <c r="K16" s="10"/>
      <c r="L16" s="10"/>
      <c r="M16" s="10"/>
      <c r="N16" s="10"/>
      <c r="Q16" s="26">
        <v>3</v>
      </c>
      <c r="R16" s="26"/>
      <c r="S16" s="10"/>
      <c r="T16" s="86"/>
      <c r="U16" s="10"/>
      <c r="V16" s="10"/>
      <c r="W16" s="10"/>
      <c r="X16" s="10"/>
      <c r="Y16" s="10"/>
      <c r="Z16" s="10"/>
      <c r="AA16" s="10"/>
    </row>
    <row r="17" spans="4:27" ht="17.25" hidden="1" thickBot="1" x14ac:dyDescent="0.25">
      <c r="D17" s="26">
        <v>4</v>
      </c>
      <c r="E17" s="26"/>
      <c r="F17" s="10"/>
      <c r="G17" s="86"/>
      <c r="H17" s="10"/>
      <c r="I17" s="10"/>
      <c r="J17" s="10"/>
      <c r="K17" s="10"/>
      <c r="L17" s="10"/>
      <c r="M17" s="10"/>
      <c r="N17" s="10"/>
      <c r="Q17" s="26">
        <v>4</v>
      </c>
      <c r="R17" s="26"/>
      <c r="S17" s="10"/>
      <c r="T17" s="86"/>
      <c r="U17" s="10"/>
      <c r="V17" s="10"/>
      <c r="W17" s="10"/>
      <c r="X17" s="10"/>
      <c r="Y17" s="10"/>
      <c r="Z17" s="10"/>
      <c r="AA17" s="10"/>
    </row>
    <row r="18" spans="4:27" ht="17.25" hidden="1" thickBot="1" x14ac:dyDescent="0.25">
      <c r="D18" s="26">
        <v>5</v>
      </c>
      <c r="E18" s="26"/>
      <c r="F18" s="10"/>
      <c r="G18" s="86"/>
      <c r="H18" s="10"/>
      <c r="I18" s="10"/>
      <c r="J18" s="10"/>
      <c r="K18" s="10"/>
      <c r="L18" s="10"/>
      <c r="M18" s="10"/>
      <c r="N18" s="10"/>
      <c r="Q18" s="26">
        <v>5</v>
      </c>
      <c r="R18" s="26"/>
      <c r="S18" s="10"/>
      <c r="T18" s="86"/>
      <c r="U18" s="10"/>
      <c r="V18" s="10"/>
      <c r="W18" s="10"/>
      <c r="X18" s="10"/>
      <c r="Y18" s="10"/>
      <c r="Z18" s="10"/>
      <c r="AA18" s="10"/>
    </row>
    <row r="19" spans="4:27" ht="16.149999999999999" customHeight="1" thickBot="1" x14ac:dyDescent="0.25">
      <c r="D19" s="280" t="s">
        <v>9</v>
      </c>
      <c r="E19" s="281"/>
      <c r="F19" s="282"/>
      <c r="G19" s="173">
        <f>SUM(G14:G18)</f>
        <v>2462109481.5799999</v>
      </c>
      <c r="H19" s="280"/>
      <c r="I19" s="281"/>
      <c r="J19" s="281"/>
      <c r="K19" s="281"/>
      <c r="L19" s="281"/>
      <c r="M19" s="281"/>
      <c r="N19" s="282"/>
      <c r="Q19" s="280" t="s">
        <v>9</v>
      </c>
      <c r="R19" s="281"/>
      <c r="S19" s="282"/>
      <c r="T19" s="173">
        <f>SUM(T14:T18)</f>
        <v>0</v>
      </c>
      <c r="U19" s="280"/>
      <c r="V19" s="281"/>
      <c r="W19" s="281"/>
      <c r="X19" s="281"/>
      <c r="Y19" s="281"/>
      <c r="Z19" s="281"/>
      <c r="AA19" s="282"/>
    </row>
    <row r="23" spans="4:27" ht="30" customHeight="1" x14ac:dyDescent="0.2"/>
    <row r="25" spans="4:27" ht="14.45" customHeight="1" x14ac:dyDescent="0.2"/>
    <row r="26" spans="4:27" ht="14.45" customHeight="1" x14ac:dyDescent="0.2"/>
    <row r="30" spans="4:27" ht="16.149999999999999" customHeight="1" x14ac:dyDescent="0.2"/>
  </sheetData>
  <protectedRanges>
    <protectedRange sqref="G14" name="Rango1_2_1"/>
  </protectedRanges>
  <mergeCells count="24">
    <mergeCell ref="A2:A3"/>
    <mergeCell ref="A5:A6"/>
    <mergeCell ref="V12:V13"/>
    <mergeCell ref="W12:X12"/>
    <mergeCell ref="Y12:Z12"/>
    <mergeCell ref="J12:K12"/>
    <mergeCell ref="L12:M12"/>
    <mergeCell ref="N12:N13"/>
    <mergeCell ref="AA12:AA13"/>
    <mergeCell ref="Q19:S19"/>
    <mergeCell ref="U19:AA19"/>
    <mergeCell ref="Q12:Q13"/>
    <mergeCell ref="R12:R13"/>
    <mergeCell ref="S12:S13"/>
    <mergeCell ref="T12:T13"/>
    <mergeCell ref="U12:U13"/>
    <mergeCell ref="D19:F19"/>
    <mergeCell ref="H19:N19"/>
    <mergeCell ref="D12:D13"/>
    <mergeCell ref="E12:E13"/>
    <mergeCell ref="F12:F13"/>
    <mergeCell ref="G12:G13"/>
    <mergeCell ref="H12:H13"/>
    <mergeCell ref="I12:I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showGridLines="0" zoomScale="80" zoomScaleNormal="80" workbookViewId="0">
      <selection activeCell="H23" sqref="H23"/>
    </sheetView>
  </sheetViews>
  <sheetFormatPr baseColWidth="10" defaultColWidth="11.5703125" defaultRowHeight="12.75" x14ac:dyDescent="0.2"/>
  <cols>
    <col min="1" max="1" width="16.28515625" style="1" customWidth="1"/>
    <col min="2" max="2" width="16.140625" style="1" customWidth="1"/>
    <col min="3" max="4" width="11.5703125" style="1"/>
    <col min="5" max="5" width="5.5703125" style="1" customWidth="1"/>
    <col min="6" max="6" width="17.5703125" style="1" customWidth="1"/>
    <col min="7" max="8" width="18.28515625" style="1" customWidth="1"/>
    <col min="9" max="9" width="9.140625" style="1" customWidth="1"/>
    <col min="10" max="10" width="23" style="1" customWidth="1"/>
    <col min="11" max="12" width="8.28515625" style="1" customWidth="1"/>
    <col min="13" max="13" width="21.28515625" style="1" customWidth="1"/>
    <col min="14" max="14" width="6.42578125" style="1" customWidth="1"/>
    <col min="15" max="16" width="11.5703125" style="1"/>
    <col min="17" max="17" width="5.5703125" style="1" customWidth="1"/>
    <col min="18" max="18" width="17.5703125" style="1" customWidth="1"/>
    <col min="19" max="20" width="18.28515625" style="1" customWidth="1"/>
    <col min="21" max="21" width="9.140625" style="1" customWidth="1"/>
    <col min="22" max="22" width="23" style="1" customWidth="1"/>
    <col min="23" max="24" width="8.28515625" style="1" customWidth="1"/>
    <col min="25" max="25" width="21.28515625" style="1" customWidth="1"/>
    <col min="26" max="16384" width="11.5703125" style="1"/>
  </cols>
  <sheetData>
    <row r="1" spans="1:25" ht="18" thickBot="1" x14ac:dyDescent="0.25">
      <c r="A1" s="32" t="s">
        <v>37</v>
      </c>
    </row>
    <row r="2" spans="1:25" ht="37.9" customHeight="1" thickBot="1" x14ac:dyDescent="0.25">
      <c r="A2" s="286" t="s">
        <v>38</v>
      </c>
      <c r="B2" s="165" t="s">
        <v>277</v>
      </c>
    </row>
    <row r="3" spans="1:25" ht="37.9" customHeight="1" thickBot="1" x14ac:dyDescent="0.25">
      <c r="A3" s="293"/>
      <c r="B3" s="161">
        <f>+$H$20</f>
        <v>0</v>
      </c>
    </row>
    <row r="4" spans="1:25" ht="13.5" thickBot="1" x14ac:dyDescent="0.25"/>
    <row r="5" spans="1:25" ht="37.9" customHeight="1" thickBot="1" x14ac:dyDescent="0.25">
      <c r="A5" s="286" t="s">
        <v>41</v>
      </c>
      <c r="B5" s="165" t="s">
        <v>277</v>
      </c>
    </row>
    <row r="6" spans="1:25" ht="37.9" customHeight="1" thickBot="1" x14ac:dyDescent="0.25">
      <c r="A6" s="293"/>
      <c r="B6" s="161">
        <f>+$T$20</f>
        <v>0</v>
      </c>
    </row>
    <row r="8" spans="1:25" ht="17.25" x14ac:dyDescent="0.2">
      <c r="E8" s="32" t="s">
        <v>308</v>
      </c>
    </row>
    <row r="10" spans="1:25" ht="17.25" x14ac:dyDescent="0.2">
      <c r="E10" s="32" t="s">
        <v>37</v>
      </c>
    </row>
    <row r="11" spans="1:25" ht="17.25" x14ac:dyDescent="0.2">
      <c r="E11" s="32" t="s">
        <v>38</v>
      </c>
      <c r="Q11" s="32" t="s">
        <v>41</v>
      </c>
    </row>
    <row r="12" spans="1:25" ht="13.5" thickBot="1" x14ac:dyDescent="0.25"/>
    <row r="13" spans="1:25" ht="30" customHeight="1" thickBot="1" x14ac:dyDescent="0.25">
      <c r="E13" s="283" t="s">
        <v>100</v>
      </c>
      <c r="F13" s="283" t="s">
        <v>28</v>
      </c>
      <c r="G13" s="283" t="s">
        <v>29</v>
      </c>
      <c r="H13" s="283" t="s">
        <v>109</v>
      </c>
      <c r="I13" s="280" t="s">
        <v>39</v>
      </c>
      <c r="J13" s="282"/>
      <c r="K13" s="280" t="s">
        <v>32</v>
      </c>
      <c r="L13" s="282"/>
      <c r="M13" s="283" t="s">
        <v>8</v>
      </c>
      <c r="Q13" s="283" t="s">
        <v>100</v>
      </c>
      <c r="R13" s="283" t="s">
        <v>28</v>
      </c>
      <c r="S13" s="283" t="s">
        <v>29</v>
      </c>
      <c r="T13" s="283" t="s">
        <v>109</v>
      </c>
      <c r="U13" s="280" t="s">
        <v>39</v>
      </c>
      <c r="V13" s="282"/>
      <c r="W13" s="280" t="s">
        <v>32</v>
      </c>
      <c r="X13" s="282"/>
      <c r="Y13" s="283" t="s">
        <v>8</v>
      </c>
    </row>
    <row r="14" spans="1:25" ht="47.45" customHeight="1" thickBot="1" x14ac:dyDescent="0.25">
      <c r="E14" s="284"/>
      <c r="F14" s="313"/>
      <c r="G14" s="313"/>
      <c r="H14" s="313"/>
      <c r="I14" s="30" t="s">
        <v>198</v>
      </c>
      <c r="J14" s="30" t="s">
        <v>40</v>
      </c>
      <c r="K14" s="33" t="s">
        <v>12</v>
      </c>
      <c r="L14" s="33" t="s">
        <v>13</v>
      </c>
      <c r="M14" s="313"/>
      <c r="Q14" s="284"/>
      <c r="R14" s="313"/>
      <c r="S14" s="313"/>
      <c r="T14" s="313"/>
      <c r="U14" s="30" t="s">
        <v>198</v>
      </c>
      <c r="V14" s="30" t="s">
        <v>40</v>
      </c>
      <c r="W14" s="33" t="s">
        <v>12</v>
      </c>
      <c r="X14" s="33" t="s">
        <v>13</v>
      </c>
      <c r="Y14" s="313"/>
    </row>
    <row r="15" spans="1:25" ht="17.25" thickBot="1" x14ac:dyDescent="0.25">
      <c r="E15" s="26">
        <v>1</v>
      </c>
      <c r="F15" s="26"/>
      <c r="G15" s="10"/>
      <c r="H15" s="86"/>
      <c r="I15" s="10"/>
      <c r="J15" s="34"/>
      <c r="K15" s="10"/>
      <c r="L15" s="10"/>
      <c r="M15" s="10"/>
      <c r="Q15" s="26">
        <v>1</v>
      </c>
      <c r="R15" s="26"/>
      <c r="S15" s="10"/>
      <c r="T15" s="86"/>
      <c r="U15" s="10"/>
      <c r="V15" s="34"/>
      <c r="W15" s="10"/>
      <c r="X15" s="10"/>
      <c r="Y15" s="10"/>
    </row>
    <row r="16" spans="1:25" ht="17.25" thickBot="1" x14ac:dyDescent="0.25">
      <c r="E16" s="26">
        <v>2</v>
      </c>
      <c r="F16" s="26"/>
      <c r="G16" s="10"/>
      <c r="H16" s="86"/>
      <c r="I16" s="10"/>
      <c r="J16" s="34"/>
      <c r="K16" s="10"/>
      <c r="L16" s="10"/>
      <c r="M16" s="10"/>
      <c r="Q16" s="26">
        <v>2</v>
      </c>
      <c r="R16" s="26"/>
      <c r="S16" s="10"/>
      <c r="T16" s="86"/>
      <c r="U16" s="10"/>
      <c r="V16" s="34"/>
      <c r="W16" s="10"/>
      <c r="X16" s="10"/>
      <c r="Y16" s="10"/>
    </row>
    <row r="17" spans="5:25" ht="17.25" thickBot="1" x14ac:dyDescent="0.25">
      <c r="E17" s="26">
        <v>3</v>
      </c>
      <c r="F17" s="26"/>
      <c r="G17" s="10"/>
      <c r="H17" s="86"/>
      <c r="I17" s="10"/>
      <c r="J17" s="34"/>
      <c r="K17" s="10"/>
      <c r="L17" s="10"/>
      <c r="M17" s="10"/>
      <c r="Q17" s="26">
        <v>3</v>
      </c>
      <c r="R17" s="26"/>
      <c r="S17" s="10"/>
      <c r="T17" s="86"/>
      <c r="U17" s="10"/>
      <c r="V17" s="34"/>
      <c r="W17" s="10"/>
      <c r="X17" s="10"/>
      <c r="Y17" s="10"/>
    </row>
    <row r="18" spans="5:25" ht="17.25" thickBot="1" x14ac:dyDescent="0.25">
      <c r="E18" s="26">
        <v>4</v>
      </c>
      <c r="F18" s="26"/>
      <c r="G18" s="10"/>
      <c r="H18" s="86"/>
      <c r="I18" s="10"/>
      <c r="J18" s="34"/>
      <c r="K18" s="10"/>
      <c r="L18" s="10"/>
      <c r="M18" s="10"/>
      <c r="Q18" s="26">
        <v>4</v>
      </c>
      <c r="R18" s="26"/>
      <c r="S18" s="10"/>
      <c r="T18" s="86"/>
      <c r="U18" s="10"/>
      <c r="V18" s="34"/>
      <c r="W18" s="10"/>
      <c r="X18" s="10"/>
      <c r="Y18" s="10"/>
    </row>
    <row r="19" spans="5:25" ht="17.25" thickBot="1" x14ac:dyDescent="0.25">
      <c r="E19" s="26">
        <v>5</v>
      </c>
      <c r="F19" s="26"/>
      <c r="G19" s="10"/>
      <c r="H19" s="86"/>
      <c r="I19" s="10"/>
      <c r="J19" s="34"/>
      <c r="K19" s="10"/>
      <c r="L19" s="10"/>
      <c r="M19" s="10"/>
      <c r="Q19" s="26">
        <v>5</v>
      </c>
      <c r="R19" s="26"/>
      <c r="S19" s="10"/>
      <c r="T19" s="86"/>
      <c r="U19" s="10"/>
      <c r="V19" s="34"/>
      <c r="W19" s="10"/>
      <c r="X19" s="10"/>
      <c r="Y19" s="10"/>
    </row>
    <row r="20" spans="5:25" ht="16.149999999999999" customHeight="1" thickBot="1" x14ac:dyDescent="0.25">
      <c r="E20" s="280" t="s">
        <v>9</v>
      </c>
      <c r="F20" s="281"/>
      <c r="G20" s="282"/>
      <c r="H20" s="173">
        <f>SUM(H15:H19)</f>
        <v>0</v>
      </c>
      <c r="I20" s="280"/>
      <c r="J20" s="281"/>
      <c r="K20" s="281"/>
      <c r="L20" s="281"/>
      <c r="M20" s="281"/>
      <c r="Q20" s="280" t="s">
        <v>9</v>
      </c>
      <c r="R20" s="281"/>
      <c r="S20" s="282"/>
      <c r="T20" s="173">
        <f>SUM(T15:T19)</f>
        <v>0</v>
      </c>
      <c r="U20" s="280"/>
      <c r="V20" s="281"/>
      <c r="W20" s="281"/>
      <c r="X20" s="281"/>
      <c r="Y20" s="281"/>
    </row>
    <row r="24" spans="5:25" ht="16.149999999999999" customHeight="1" x14ac:dyDescent="0.2"/>
    <row r="25" spans="5:25" ht="43.15" customHeight="1" x14ac:dyDescent="0.2"/>
    <row r="31" spans="5:25" ht="16.149999999999999" customHeight="1" x14ac:dyDescent="0.2"/>
  </sheetData>
  <mergeCells count="20">
    <mergeCell ref="A2:A3"/>
    <mergeCell ref="A5:A6"/>
    <mergeCell ref="H13:H14"/>
    <mergeCell ref="I13:J13"/>
    <mergeCell ref="K13:L13"/>
    <mergeCell ref="Q20:S20"/>
    <mergeCell ref="U20:Y20"/>
    <mergeCell ref="M13:M14"/>
    <mergeCell ref="E20:G20"/>
    <mergeCell ref="I20:M20"/>
    <mergeCell ref="Q13:Q14"/>
    <mergeCell ref="R13:R14"/>
    <mergeCell ref="S13:S14"/>
    <mergeCell ref="T13:T14"/>
    <mergeCell ref="U13:V13"/>
    <mergeCell ref="W13:X13"/>
    <mergeCell ref="Y13:Y14"/>
    <mergeCell ref="E13:E14"/>
    <mergeCell ref="F13:F14"/>
    <mergeCell ref="G13:G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24"/>
  <sheetViews>
    <sheetView showGridLines="0" topLeftCell="A7" zoomScale="80" zoomScaleNormal="80" workbookViewId="0">
      <selection activeCell="O20" sqref="O20"/>
    </sheetView>
  </sheetViews>
  <sheetFormatPr baseColWidth="10" defaultColWidth="11.5703125" defaultRowHeight="12.75" x14ac:dyDescent="0.2"/>
  <cols>
    <col min="1" max="1" width="11.5703125" style="1"/>
    <col min="2" max="2" width="12.28515625" style="1" customWidth="1"/>
    <col min="3" max="4" width="11.5703125" style="1"/>
    <col min="5" max="5" width="4.7109375" style="1" customWidth="1"/>
    <col min="6" max="7" width="16.7109375" style="1" customWidth="1"/>
    <col min="8" max="8" width="14.42578125" style="1" customWidth="1"/>
    <col min="9" max="9" width="18.28515625" style="1" customWidth="1"/>
    <col min="10" max="10" width="24.85546875" style="1" customWidth="1"/>
    <col min="11" max="12" width="6.42578125" style="1" customWidth="1"/>
    <col min="13" max="13" width="17.5703125" style="1" customWidth="1"/>
    <col min="14" max="14" width="18.85546875" style="1" customWidth="1"/>
    <col min="15" max="15" width="18.140625" style="1" customWidth="1"/>
    <col min="16" max="16" width="18.5703125" style="1" customWidth="1"/>
    <col min="17" max="17" width="18.28515625" style="1" customWidth="1"/>
    <col min="18" max="16384" width="11.5703125" style="1"/>
  </cols>
  <sheetData>
    <row r="1" spans="1:17" ht="18" thickBot="1" x14ac:dyDescent="0.25">
      <c r="A1" s="32" t="s">
        <v>42</v>
      </c>
    </row>
    <row r="2" spans="1:17" ht="31.15" customHeight="1" thickBot="1" x14ac:dyDescent="0.25">
      <c r="A2" s="286" t="s">
        <v>310</v>
      </c>
      <c r="B2" s="165" t="s">
        <v>277</v>
      </c>
    </row>
    <row r="3" spans="1:17" ht="24.6" customHeight="1" thickBot="1" x14ac:dyDescent="0.25">
      <c r="A3" s="293"/>
      <c r="B3" s="161">
        <f>+$I$23</f>
        <v>3114358.5</v>
      </c>
    </row>
    <row r="5" spans="1:17" ht="17.25" x14ac:dyDescent="0.2">
      <c r="E5" s="32" t="s">
        <v>308</v>
      </c>
    </row>
    <row r="6" spans="1:17" ht="18" thickBot="1" x14ac:dyDescent="0.25">
      <c r="E6" s="32"/>
    </row>
    <row r="7" spans="1:17" ht="31.5" x14ac:dyDescent="0.2">
      <c r="E7" s="32"/>
      <c r="M7" s="154" t="s">
        <v>45</v>
      </c>
      <c r="N7" s="153" t="s">
        <v>29</v>
      </c>
      <c r="O7" s="284" t="s">
        <v>110</v>
      </c>
      <c r="P7" s="284" t="s">
        <v>111</v>
      </c>
      <c r="Q7" s="283" t="s">
        <v>8</v>
      </c>
    </row>
    <row r="8" spans="1:17" ht="18" thickBot="1" x14ac:dyDescent="0.25">
      <c r="E8" s="32"/>
      <c r="M8" s="155"/>
      <c r="N8" s="156"/>
      <c r="O8" s="285"/>
      <c r="P8" s="285"/>
      <c r="Q8" s="313"/>
    </row>
    <row r="9" spans="1:17" ht="17.45" customHeight="1" thickBot="1" x14ac:dyDescent="0.25">
      <c r="E9" s="32"/>
      <c r="K9" s="29"/>
      <c r="M9" s="26" t="s">
        <v>46</v>
      </c>
      <c r="N9" s="10"/>
      <c r="O9" s="86"/>
      <c r="P9" s="86"/>
      <c r="Q9" s="10"/>
    </row>
    <row r="10" spans="1:17" ht="14.45" customHeight="1" thickBot="1" x14ac:dyDescent="0.25">
      <c r="E10" s="32"/>
      <c r="K10" s="29"/>
      <c r="M10" s="26" t="s">
        <v>47</v>
      </c>
      <c r="N10" s="10"/>
      <c r="O10" s="86"/>
      <c r="P10" s="86"/>
      <c r="Q10" s="10"/>
    </row>
    <row r="11" spans="1:17" ht="18" thickBot="1" x14ac:dyDescent="0.25">
      <c r="E11" s="32"/>
      <c r="K11" s="29"/>
      <c r="M11" s="26" t="s">
        <v>48</v>
      </c>
      <c r="N11" s="10"/>
      <c r="O11" s="86"/>
      <c r="P11" s="86"/>
      <c r="Q11" s="10"/>
    </row>
    <row r="12" spans="1:17" ht="18" thickBot="1" x14ac:dyDescent="0.25">
      <c r="E12" s="32"/>
      <c r="K12" s="29"/>
      <c r="M12" s="26" t="s">
        <v>49</v>
      </c>
      <c r="N12" s="10"/>
      <c r="O12" s="86"/>
      <c r="P12" s="86"/>
      <c r="Q12" s="10"/>
    </row>
    <row r="13" spans="1:17" ht="16.5" thickBot="1" x14ac:dyDescent="0.25">
      <c r="K13" s="29"/>
      <c r="M13" s="152" t="s">
        <v>9</v>
      </c>
      <c r="N13" s="157"/>
      <c r="O13" s="173">
        <f>SUM(O9:O12)</f>
        <v>0</v>
      </c>
      <c r="P13" s="173">
        <f>SUM(P9:P12)</f>
        <v>0</v>
      </c>
      <c r="Q13" s="71"/>
    </row>
    <row r="14" spans="1:17" ht="17.25" x14ac:dyDescent="0.2">
      <c r="E14" s="32" t="s">
        <v>42</v>
      </c>
      <c r="K14" s="29"/>
    </row>
    <row r="15" spans="1:17" ht="13.5" thickBot="1" x14ac:dyDescent="0.25">
      <c r="K15" s="29"/>
    </row>
    <row r="16" spans="1:17" ht="16.149999999999999" customHeight="1" x14ac:dyDescent="0.2">
      <c r="E16" s="283" t="s">
        <v>100</v>
      </c>
      <c r="F16" s="283" t="s">
        <v>43</v>
      </c>
      <c r="G16" s="283" t="s">
        <v>29</v>
      </c>
      <c r="H16" s="283" t="s">
        <v>44</v>
      </c>
      <c r="I16" s="283" t="s">
        <v>109</v>
      </c>
      <c r="J16" s="283" t="s">
        <v>8</v>
      </c>
      <c r="K16" s="74"/>
      <c r="L16" s="74"/>
      <c r="M16" s="74"/>
    </row>
    <row r="17" spans="5:11" s="72" customFormat="1" ht="13.5" thickBot="1" x14ac:dyDescent="0.25">
      <c r="E17" s="284"/>
      <c r="F17" s="313"/>
      <c r="G17" s="313"/>
      <c r="H17" s="285"/>
      <c r="I17" s="313"/>
      <c r="J17" s="313"/>
      <c r="K17" s="73"/>
    </row>
    <row r="18" spans="5:11" ht="149.25" thickBot="1" x14ac:dyDescent="0.25">
      <c r="E18" s="26">
        <v>1</v>
      </c>
      <c r="F18" s="26" t="s">
        <v>412</v>
      </c>
      <c r="G18" s="10" t="s">
        <v>413</v>
      </c>
      <c r="H18" s="10" t="s">
        <v>414</v>
      </c>
      <c r="I18" s="243">
        <v>315000</v>
      </c>
      <c r="J18" s="34" t="s">
        <v>415</v>
      </c>
    </row>
    <row r="19" spans="5:11" ht="66.75" thickBot="1" x14ac:dyDescent="0.25">
      <c r="E19" s="26">
        <v>2</v>
      </c>
      <c r="F19" s="26" t="s">
        <v>416</v>
      </c>
      <c r="G19" s="10" t="s">
        <v>417</v>
      </c>
      <c r="H19" s="10" t="s">
        <v>414</v>
      </c>
      <c r="I19" s="243">
        <v>298146</v>
      </c>
      <c r="J19" s="34" t="s">
        <v>418</v>
      </c>
    </row>
    <row r="20" spans="5:11" ht="132.75" thickBot="1" x14ac:dyDescent="0.25">
      <c r="E20" s="26">
        <v>3</v>
      </c>
      <c r="F20" s="26" t="s">
        <v>412</v>
      </c>
      <c r="G20" s="10" t="s">
        <v>413</v>
      </c>
      <c r="H20" s="10" t="s">
        <v>414</v>
      </c>
      <c r="I20" s="243">
        <v>2501212.5</v>
      </c>
      <c r="J20" s="34" t="s">
        <v>419</v>
      </c>
    </row>
    <row r="21" spans="5:11" ht="17.25" thickBot="1" x14ac:dyDescent="0.25">
      <c r="E21" s="26">
        <v>4</v>
      </c>
      <c r="F21" s="26"/>
      <c r="G21" s="10"/>
      <c r="H21" s="10"/>
      <c r="I21" s="86"/>
      <c r="J21" s="10"/>
    </row>
    <row r="22" spans="5:11" ht="17.25" thickBot="1" x14ac:dyDescent="0.25">
      <c r="E22" s="26">
        <v>5</v>
      </c>
      <c r="F22" s="26"/>
      <c r="G22" s="10"/>
      <c r="H22" s="10"/>
      <c r="I22" s="86"/>
      <c r="J22" s="10"/>
    </row>
    <row r="23" spans="5:11" ht="16.5" thickBot="1" x14ac:dyDescent="0.25">
      <c r="E23" s="286" t="s">
        <v>9</v>
      </c>
      <c r="F23" s="314"/>
      <c r="G23" s="314"/>
      <c r="H23" s="290"/>
      <c r="I23" s="173">
        <f>SUM(I18:I22)</f>
        <v>3114358.5</v>
      </c>
      <c r="J23" s="71"/>
    </row>
    <row r="24" spans="5:11" ht="16.5" x14ac:dyDescent="0.2">
      <c r="E24" s="72"/>
      <c r="F24" s="58"/>
      <c r="G24" s="58"/>
      <c r="H24" s="58"/>
      <c r="I24" s="58"/>
      <c r="J24" s="58"/>
    </row>
  </sheetData>
  <mergeCells count="11">
    <mergeCell ref="A2:A3"/>
    <mergeCell ref="E23:H23"/>
    <mergeCell ref="O7:O8"/>
    <mergeCell ref="P7:P8"/>
    <mergeCell ref="Q7:Q8"/>
    <mergeCell ref="E16:E17"/>
    <mergeCell ref="F16:F17"/>
    <mergeCell ref="G16:G17"/>
    <mergeCell ref="H16:H17"/>
    <mergeCell ref="I16:I17"/>
    <mergeCell ref="J16:J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C47"/>
  <sheetViews>
    <sheetView showGridLines="0" zoomScale="70" zoomScaleNormal="70" workbookViewId="0">
      <selection activeCell="X29" sqref="X29"/>
    </sheetView>
  </sheetViews>
  <sheetFormatPr baseColWidth="10" defaultColWidth="11.5703125" defaultRowHeight="12.75" x14ac:dyDescent="0.2"/>
  <cols>
    <col min="1" max="1" width="11.5703125" style="1"/>
    <col min="2" max="2" width="15.28515625" style="1" customWidth="1"/>
    <col min="3" max="3" width="14.7109375" style="1" customWidth="1"/>
    <col min="4" max="4" width="11.5703125" style="1"/>
    <col min="5" max="5" width="5.7109375" style="1" customWidth="1"/>
    <col min="6" max="6" width="17.7109375" style="1" customWidth="1"/>
    <col min="7" max="7" width="16.42578125" style="1" customWidth="1"/>
    <col min="8" max="8" width="22" style="1" customWidth="1"/>
    <col min="9" max="10" width="7.28515625" style="1" customWidth="1"/>
    <col min="11" max="11" width="21.28515625" style="1" customWidth="1"/>
    <col min="12" max="13" width="7.28515625" style="1" customWidth="1"/>
    <col min="14" max="14" width="5.7109375" style="1" customWidth="1"/>
    <col min="15" max="15" width="17.7109375" style="1" customWidth="1"/>
    <col min="16" max="16" width="16.42578125" style="1" customWidth="1"/>
    <col min="17" max="17" width="11.5703125" style="1"/>
    <col min="18" max="19" width="7.28515625" style="1" customWidth="1"/>
    <col min="20" max="20" width="21.28515625" style="1" customWidth="1"/>
    <col min="21" max="22" width="7.28515625" style="1" customWidth="1"/>
    <col min="23" max="23" width="5.7109375" style="1" customWidth="1"/>
    <col min="24" max="24" width="17.7109375" style="1" customWidth="1"/>
    <col min="25" max="25" width="18.7109375" style="1" customWidth="1"/>
    <col min="26" max="26" width="15" style="1" customWidth="1"/>
    <col min="27" max="28" width="7.28515625" style="1" customWidth="1"/>
    <col min="29" max="29" width="21.28515625" style="1" customWidth="1"/>
    <col min="30" max="16384" width="11.5703125" style="1"/>
  </cols>
  <sheetData>
    <row r="1" spans="1:29" ht="18" thickBot="1" x14ac:dyDescent="0.25">
      <c r="A1" s="32" t="s">
        <v>199</v>
      </c>
    </row>
    <row r="2" spans="1:29" ht="37.15" customHeight="1" thickBot="1" x14ac:dyDescent="0.25">
      <c r="A2" s="286" t="s">
        <v>50</v>
      </c>
      <c r="B2" s="165" t="s">
        <v>277</v>
      </c>
    </row>
    <row r="3" spans="1:29" ht="37.15" customHeight="1" thickBot="1" x14ac:dyDescent="0.25">
      <c r="A3" s="293"/>
      <c r="B3" s="161">
        <f>+$G$22</f>
        <v>0</v>
      </c>
    </row>
    <row r="4" spans="1:29" ht="13.5" thickBot="1" x14ac:dyDescent="0.25"/>
    <row r="5" spans="1:29" ht="37.15" customHeight="1" thickBot="1" x14ac:dyDescent="0.25">
      <c r="A5" s="286" t="s">
        <v>51</v>
      </c>
      <c r="B5" s="165" t="s">
        <v>277</v>
      </c>
    </row>
    <row r="6" spans="1:29" ht="37.15" customHeight="1" thickBot="1" x14ac:dyDescent="0.25">
      <c r="A6" s="293"/>
      <c r="B6" s="161">
        <f>+$P$22</f>
        <v>0</v>
      </c>
    </row>
    <row r="7" spans="1:29" ht="13.5" thickBot="1" x14ac:dyDescent="0.25"/>
    <row r="8" spans="1:29" ht="37.15" customHeight="1" thickBot="1" x14ac:dyDescent="0.25">
      <c r="A8" s="286" t="s">
        <v>52</v>
      </c>
      <c r="B8" s="165" t="s">
        <v>277</v>
      </c>
    </row>
    <row r="9" spans="1:29" ht="37.15" customHeight="1" thickBot="1" x14ac:dyDescent="0.25">
      <c r="A9" s="293"/>
      <c r="B9" s="161">
        <f>+$Y$22</f>
        <v>127245748.86</v>
      </c>
    </row>
    <row r="11" spans="1:29" ht="37.15" customHeight="1" x14ac:dyDescent="0.2">
      <c r="E11" s="32" t="s">
        <v>308</v>
      </c>
    </row>
    <row r="12" spans="1:29" ht="17.25" x14ac:dyDescent="0.2">
      <c r="E12" s="32" t="s">
        <v>199</v>
      </c>
    </row>
    <row r="13" spans="1:29" ht="17.25" x14ac:dyDescent="0.2">
      <c r="E13" s="32" t="s">
        <v>50</v>
      </c>
      <c r="N13" s="32" t="s">
        <v>51</v>
      </c>
      <c r="W13" s="32" t="s">
        <v>52</v>
      </c>
    </row>
    <row r="14" spans="1:29" ht="13.5" thickBot="1" x14ac:dyDescent="0.25"/>
    <row r="15" spans="1:29" ht="27.6" customHeight="1" thickBot="1" x14ac:dyDescent="0.25">
      <c r="E15" s="283" t="s">
        <v>100</v>
      </c>
      <c r="F15" s="283" t="s">
        <v>29</v>
      </c>
      <c r="G15" s="283" t="s">
        <v>109</v>
      </c>
      <c r="H15" s="283" t="s">
        <v>112</v>
      </c>
      <c r="I15" s="280" t="s">
        <v>33</v>
      </c>
      <c r="J15" s="282"/>
      <c r="K15" s="283" t="s">
        <v>8</v>
      </c>
      <c r="N15" s="283" t="s">
        <v>100</v>
      </c>
      <c r="O15" s="283" t="s">
        <v>29</v>
      </c>
      <c r="P15" s="283" t="s">
        <v>109</v>
      </c>
      <c r="Q15" s="283" t="s">
        <v>36</v>
      </c>
      <c r="R15" s="280" t="s">
        <v>33</v>
      </c>
      <c r="S15" s="282"/>
      <c r="T15" s="283" t="s">
        <v>8</v>
      </c>
      <c r="W15" s="283" t="s">
        <v>100</v>
      </c>
      <c r="X15" s="283" t="s">
        <v>29</v>
      </c>
      <c r="Y15" s="283" t="s">
        <v>109</v>
      </c>
      <c r="Z15" s="283" t="s">
        <v>112</v>
      </c>
      <c r="AA15" s="280" t="s">
        <v>33</v>
      </c>
      <c r="AB15" s="282"/>
      <c r="AC15" s="283" t="s">
        <v>8</v>
      </c>
    </row>
    <row r="16" spans="1:29" ht="16.5" thickBot="1" x14ac:dyDescent="0.25">
      <c r="E16" s="284"/>
      <c r="F16" s="313"/>
      <c r="G16" s="313"/>
      <c r="H16" s="313"/>
      <c r="I16" s="33" t="s">
        <v>12</v>
      </c>
      <c r="J16" s="33" t="s">
        <v>13</v>
      </c>
      <c r="K16" s="313"/>
      <c r="N16" s="284"/>
      <c r="O16" s="313"/>
      <c r="P16" s="313"/>
      <c r="Q16" s="313"/>
      <c r="R16" s="33" t="s">
        <v>12</v>
      </c>
      <c r="S16" s="33" t="s">
        <v>13</v>
      </c>
      <c r="T16" s="313"/>
      <c r="W16" s="284"/>
      <c r="X16" s="313"/>
      <c r="Y16" s="313"/>
      <c r="Z16" s="313"/>
      <c r="AA16" s="33" t="s">
        <v>12</v>
      </c>
      <c r="AB16" s="33" t="s">
        <v>13</v>
      </c>
      <c r="AC16" s="313"/>
    </row>
    <row r="17" spans="5:29" ht="17.25" thickBot="1" x14ac:dyDescent="0.3">
      <c r="E17" s="26">
        <v>1</v>
      </c>
      <c r="F17" s="26"/>
      <c r="G17" s="86"/>
      <c r="H17" s="86"/>
      <c r="I17" s="181"/>
      <c r="J17" s="181"/>
      <c r="K17" s="181"/>
      <c r="N17" s="26">
        <v>1</v>
      </c>
      <c r="O17" s="26"/>
      <c r="P17" s="86"/>
      <c r="Q17" s="10"/>
      <c r="R17" s="181"/>
      <c r="S17" s="181"/>
      <c r="T17" s="10"/>
      <c r="W17" s="26">
        <v>1</v>
      </c>
      <c r="X17" s="244" t="s">
        <v>420</v>
      </c>
      <c r="Y17" s="86">
        <v>127245748.86</v>
      </c>
      <c r="Z17" s="86"/>
      <c r="AA17" s="181"/>
      <c r="AB17" s="181"/>
      <c r="AC17" s="10"/>
    </row>
    <row r="18" spans="5:29" ht="17.25" hidden="1" thickBot="1" x14ac:dyDescent="0.25">
      <c r="E18" s="26">
        <v>2</v>
      </c>
      <c r="F18" s="26"/>
      <c r="G18" s="86"/>
      <c r="H18" s="86"/>
      <c r="I18" s="181"/>
      <c r="J18" s="181"/>
      <c r="K18" s="10"/>
      <c r="N18" s="26">
        <v>2</v>
      </c>
      <c r="O18" s="26"/>
      <c r="P18" s="86"/>
      <c r="Q18" s="10"/>
      <c r="R18" s="181"/>
      <c r="S18" s="181"/>
      <c r="T18" s="10"/>
      <c r="W18" s="26">
        <v>2</v>
      </c>
      <c r="X18" s="26"/>
      <c r="Y18" s="86"/>
      <c r="Z18" s="86"/>
      <c r="AA18" s="181"/>
      <c r="AB18" s="181"/>
      <c r="AC18" s="10"/>
    </row>
    <row r="19" spans="5:29" ht="17.25" hidden="1" thickBot="1" x14ac:dyDescent="0.25">
      <c r="E19" s="26">
        <v>3</v>
      </c>
      <c r="F19" s="26"/>
      <c r="G19" s="86"/>
      <c r="H19" s="86"/>
      <c r="I19" s="181"/>
      <c r="J19" s="181"/>
      <c r="K19" s="10"/>
      <c r="N19" s="26">
        <v>3</v>
      </c>
      <c r="O19" s="26"/>
      <c r="P19" s="86"/>
      <c r="Q19" s="10"/>
      <c r="R19" s="181"/>
      <c r="S19" s="181"/>
      <c r="T19" s="10"/>
      <c r="W19" s="26">
        <v>3</v>
      </c>
      <c r="X19" s="26"/>
      <c r="Y19" s="86"/>
      <c r="Z19" s="86"/>
      <c r="AA19" s="181"/>
      <c r="AB19" s="181"/>
      <c r="AC19" s="10"/>
    </row>
    <row r="20" spans="5:29" ht="17.25" hidden="1" thickBot="1" x14ac:dyDescent="0.25">
      <c r="E20" s="26">
        <v>4</v>
      </c>
      <c r="F20" s="26"/>
      <c r="G20" s="86"/>
      <c r="H20" s="86"/>
      <c r="I20" s="181"/>
      <c r="J20" s="181"/>
      <c r="K20" s="10"/>
      <c r="N20" s="26">
        <v>4</v>
      </c>
      <c r="O20" s="26"/>
      <c r="P20" s="86"/>
      <c r="Q20" s="10"/>
      <c r="R20" s="181"/>
      <c r="S20" s="181"/>
      <c r="T20" s="10"/>
      <c r="W20" s="26">
        <v>4</v>
      </c>
      <c r="X20" s="26"/>
      <c r="Y20" s="86"/>
      <c r="Z20" s="86"/>
      <c r="AA20" s="181"/>
      <c r="AB20" s="181"/>
      <c r="AC20" s="10"/>
    </row>
    <row r="21" spans="5:29" ht="17.25" hidden="1" thickBot="1" x14ac:dyDescent="0.25">
      <c r="E21" s="26">
        <v>5</v>
      </c>
      <c r="F21" s="26"/>
      <c r="G21" s="86"/>
      <c r="H21" s="86"/>
      <c r="I21" s="181"/>
      <c r="J21" s="181"/>
      <c r="K21" s="10"/>
      <c r="N21" s="26">
        <v>5</v>
      </c>
      <c r="O21" s="26"/>
      <c r="P21" s="86"/>
      <c r="Q21" s="10"/>
      <c r="R21" s="181"/>
      <c r="S21" s="181"/>
      <c r="T21" s="10"/>
      <c r="W21" s="26">
        <v>5</v>
      </c>
      <c r="X21" s="26"/>
      <c r="Y21" s="86"/>
      <c r="Z21" s="86"/>
      <c r="AA21" s="181"/>
      <c r="AB21" s="181"/>
      <c r="AC21" s="10"/>
    </row>
    <row r="22" spans="5:29" ht="15.6" customHeight="1" thickBot="1" x14ac:dyDescent="0.25">
      <c r="E22" s="286" t="s">
        <v>9</v>
      </c>
      <c r="F22" s="290"/>
      <c r="G22" s="173">
        <f>SUM(G17:G21)</f>
        <v>0</v>
      </c>
      <c r="H22" s="173">
        <f>SUM(H17:H21)</f>
        <v>0</v>
      </c>
      <c r="I22" s="315"/>
      <c r="J22" s="316"/>
      <c r="K22" s="317"/>
      <c r="N22" s="286" t="s">
        <v>9</v>
      </c>
      <c r="O22" s="290"/>
      <c r="P22" s="173">
        <f>SUM(P17:P21)</f>
        <v>0</v>
      </c>
      <c r="Q22" s="315"/>
      <c r="R22" s="316"/>
      <c r="S22" s="316"/>
      <c r="T22" s="317"/>
      <c r="W22" s="286" t="s">
        <v>9</v>
      </c>
      <c r="X22" s="290"/>
      <c r="Y22" s="173">
        <f>SUM(Y17:Y21)</f>
        <v>127245748.86</v>
      </c>
      <c r="Z22" s="173">
        <f>SUM(Z17:Z21)</f>
        <v>0</v>
      </c>
      <c r="AA22" s="316"/>
      <c r="AB22" s="316"/>
      <c r="AC22" s="317"/>
    </row>
    <row r="27" spans="5:29" ht="27.6" customHeight="1" x14ac:dyDescent="0.2"/>
    <row r="34" spans="5:5" ht="16.149999999999999" customHeight="1" x14ac:dyDescent="0.2"/>
    <row r="39" spans="5:5" ht="27.6" customHeight="1" x14ac:dyDescent="0.2"/>
    <row r="46" spans="5:5" ht="16.149999999999999" customHeight="1" x14ac:dyDescent="0.2"/>
    <row r="47" spans="5:5" ht="16.5" x14ac:dyDescent="0.2">
      <c r="E47" s="70"/>
    </row>
  </sheetData>
  <mergeCells count="27">
    <mergeCell ref="AA15:AB15"/>
    <mergeCell ref="AC15:AC16"/>
    <mergeCell ref="W22:X22"/>
    <mergeCell ref="AA22:AC22"/>
    <mergeCell ref="A2:A3"/>
    <mergeCell ref="A5:A6"/>
    <mergeCell ref="A8:A9"/>
    <mergeCell ref="Q22:T22"/>
    <mergeCell ref="W15:W16"/>
    <mergeCell ref="X15:X16"/>
    <mergeCell ref="Y15:Y16"/>
    <mergeCell ref="Z15:Z16"/>
    <mergeCell ref="P15:P16"/>
    <mergeCell ref="Q15:Q16"/>
    <mergeCell ref="R15:S15"/>
    <mergeCell ref="T15:T16"/>
    <mergeCell ref="K15:K16"/>
    <mergeCell ref="E22:F22"/>
    <mergeCell ref="I22:K22"/>
    <mergeCell ref="N15:N16"/>
    <mergeCell ref="O15:O16"/>
    <mergeCell ref="N22:O22"/>
    <mergeCell ref="E15:E16"/>
    <mergeCell ref="F15:F16"/>
    <mergeCell ref="G15:G16"/>
    <mergeCell ref="H15:H16"/>
    <mergeCell ref="I15:J1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showGridLines="0" zoomScale="75" zoomScaleNormal="75" workbookViewId="0">
      <selection activeCell="A10" sqref="A10"/>
    </sheetView>
  </sheetViews>
  <sheetFormatPr baseColWidth="10" defaultColWidth="11.5703125" defaultRowHeight="12.75" x14ac:dyDescent="0.2"/>
  <cols>
    <col min="1" max="3" width="11.5703125" style="1"/>
    <col min="4" max="4" width="5.5703125" style="1" customWidth="1"/>
    <col min="5" max="5" width="17.42578125" style="1" customWidth="1"/>
    <col min="6" max="6" width="19.42578125" style="1" customWidth="1"/>
    <col min="7" max="7" width="23.28515625" style="1" customWidth="1"/>
    <col min="8" max="9" width="8.28515625" style="1" customWidth="1"/>
    <col min="10" max="10" width="22.28515625" style="1" customWidth="1"/>
    <col min="11" max="12" width="6.42578125" style="1" customWidth="1"/>
    <col min="13" max="13" width="5.5703125" style="1" customWidth="1"/>
    <col min="14" max="14" width="17.42578125" style="1" customWidth="1"/>
    <col min="15" max="15" width="19.42578125" style="1" customWidth="1"/>
    <col min="16" max="16" width="23.28515625" style="1" customWidth="1"/>
    <col min="17" max="18" width="8.28515625" style="1" customWidth="1"/>
    <col min="19" max="19" width="22.28515625" style="1" customWidth="1"/>
    <col min="20" max="16384" width="11.5703125" style="1"/>
  </cols>
  <sheetData>
    <row r="1" spans="1:19" ht="18" thickBot="1" x14ac:dyDescent="0.25">
      <c r="A1" s="32" t="s">
        <v>311</v>
      </c>
    </row>
    <row r="2" spans="1:19" ht="37.15" customHeight="1" thickBot="1" x14ac:dyDescent="0.25">
      <c r="A2" s="286" t="s">
        <v>53</v>
      </c>
      <c r="B2" s="165" t="s">
        <v>277</v>
      </c>
    </row>
    <row r="3" spans="1:19" ht="37.15" customHeight="1" thickBot="1" x14ac:dyDescent="0.25">
      <c r="A3" s="293"/>
      <c r="B3" s="161">
        <f>+$F$19</f>
        <v>0</v>
      </c>
    </row>
    <row r="4" spans="1:19" ht="13.5" thickBot="1" x14ac:dyDescent="0.25"/>
    <row r="5" spans="1:19" ht="37.15" customHeight="1" thickBot="1" x14ac:dyDescent="0.25">
      <c r="A5" s="286" t="s">
        <v>55</v>
      </c>
      <c r="B5" s="165" t="s">
        <v>277</v>
      </c>
    </row>
    <row r="6" spans="1:19" ht="37.15" customHeight="1" thickBot="1" x14ac:dyDescent="0.25">
      <c r="A6" s="293"/>
      <c r="B6" s="161">
        <f>+$O$19</f>
        <v>0</v>
      </c>
    </row>
    <row r="9" spans="1:19" ht="37.15" customHeight="1" x14ac:dyDescent="0.2">
      <c r="D9" s="32" t="s">
        <v>308</v>
      </c>
    </row>
    <row r="10" spans="1:19" ht="17.25" x14ac:dyDescent="0.2">
      <c r="D10" s="32" t="s">
        <v>53</v>
      </c>
      <c r="M10" s="32" t="s">
        <v>55</v>
      </c>
    </row>
    <row r="11" spans="1:19" ht="13.5" thickBot="1" x14ac:dyDescent="0.25"/>
    <row r="12" spans="1:19" ht="27.6" customHeight="1" thickBot="1" x14ac:dyDescent="0.25">
      <c r="D12" s="283" t="s">
        <v>100</v>
      </c>
      <c r="E12" s="283" t="s">
        <v>54</v>
      </c>
      <c r="F12" s="283" t="s">
        <v>109</v>
      </c>
      <c r="G12" s="283" t="s">
        <v>112</v>
      </c>
      <c r="H12" s="280" t="s">
        <v>33</v>
      </c>
      <c r="I12" s="282"/>
      <c r="J12" s="283" t="s">
        <v>8</v>
      </c>
      <c r="M12" s="283" t="s">
        <v>100</v>
      </c>
      <c r="N12" s="283" t="s">
        <v>54</v>
      </c>
      <c r="O12" s="283" t="s">
        <v>109</v>
      </c>
      <c r="P12" s="283" t="s">
        <v>112</v>
      </c>
      <c r="Q12" s="280" t="s">
        <v>33</v>
      </c>
      <c r="R12" s="282"/>
      <c r="S12" s="283" t="s">
        <v>8</v>
      </c>
    </row>
    <row r="13" spans="1:19" ht="16.5" thickBot="1" x14ac:dyDescent="0.25">
      <c r="D13" s="284"/>
      <c r="E13" s="313"/>
      <c r="F13" s="313"/>
      <c r="G13" s="313"/>
      <c r="H13" s="33" t="s">
        <v>12</v>
      </c>
      <c r="I13" s="33" t="s">
        <v>13</v>
      </c>
      <c r="J13" s="313"/>
      <c r="M13" s="284"/>
      <c r="N13" s="313"/>
      <c r="O13" s="313"/>
      <c r="P13" s="313"/>
      <c r="Q13" s="33" t="s">
        <v>12</v>
      </c>
      <c r="R13" s="33" t="s">
        <v>13</v>
      </c>
      <c r="S13" s="313"/>
    </row>
    <row r="14" spans="1:19" ht="17.25" thickBot="1" x14ac:dyDescent="0.25">
      <c r="D14" s="26">
        <v>1</v>
      </c>
      <c r="E14" s="26"/>
      <c r="F14" s="86"/>
      <c r="G14" s="10"/>
      <c r="H14" s="10"/>
      <c r="I14" s="10"/>
      <c r="J14" s="10"/>
      <c r="M14" s="26">
        <v>1</v>
      </c>
      <c r="N14" s="26"/>
      <c r="O14" s="86"/>
      <c r="P14" s="10"/>
      <c r="Q14" s="10"/>
      <c r="R14" s="10"/>
      <c r="S14" s="10"/>
    </row>
    <row r="15" spans="1:19" ht="17.25" thickBot="1" x14ac:dyDescent="0.25">
      <c r="D15" s="26">
        <v>2</v>
      </c>
      <c r="E15" s="26"/>
      <c r="F15" s="86"/>
      <c r="G15" s="10"/>
      <c r="H15" s="10"/>
      <c r="I15" s="10"/>
      <c r="J15" s="10"/>
      <c r="M15" s="26">
        <v>2</v>
      </c>
      <c r="N15" s="26"/>
      <c r="O15" s="86"/>
      <c r="P15" s="10"/>
      <c r="Q15" s="10"/>
      <c r="R15" s="10"/>
      <c r="S15" s="10"/>
    </row>
    <row r="16" spans="1:19" ht="17.25" thickBot="1" x14ac:dyDescent="0.25">
      <c r="D16" s="26">
        <v>3</v>
      </c>
      <c r="E16" s="26"/>
      <c r="F16" s="86"/>
      <c r="G16" s="10"/>
      <c r="H16" s="10"/>
      <c r="I16" s="10"/>
      <c r="J16" s="10"/>
      <c r="M16" s="26">
        <v>3</v>
      </c>
      <c r="N16" s="26"/>
      <c r="O16" s="86"/>
      <c r="P16" s="10"/>
      <c r="Q16" s="10"/>
      <c r="R16" s="10"/>
      <c r="S16" s="10"/>
    </row>
    <row r="17" spans="4:19" ht="17.25" thickBot="1" x14ac:dyDescent="0.25">
      <c r="D17" s="26">
        <v>4</v>
      </c>
      <c r="E17" s="26"/>
      <c r="F17" s="86"/>
      <c r="G17" s="10"/>
      <c r="H17" s="10"/>
      <c r="I17" s="10"/>
      <c r="J17" s="10"/>
      <c r="M17" s="26">
        <v>4</v>
      </c>
      <c r="N17" s="26"/>
      <c r="O17" s="86"/>
      <c r="P17" s="10"/>
      <c r="Q17" s="10"/>
      <c r="R17" s="10"/>
      <c r="S17" s="10"/>
    </row>
    <row r="18" spans="4:19" ht="17.25" thickBot="1" x14ac:dyDescent="0.25">
      <c r="D18" s="26">
        <v>5</v>
      </c>
      <c r="E18" s="26"/>
      <c r="F18" s="86"/>
      <c r="G18" s="10"/>
      <c r="H18" s="10"/>
      <c r="I18" s="10"/>
      <c r="J18" s="10"/>
      <c r="M18" s="26">
        <v>5</v>
      </c>
      <c r="N18" s="26"/>
      <c r="O18" s="86"/>
      <c r="P18" s="10"/>
      <c r="Q18" s="10"/>
      <c r="R18" s="10"/>
      <c r="S18" s="10"/>
    </row>
    <row r="19" spans="4:19" ht="16.149999999999999" customHeight="1" thickBot="1" x14ac:dyDescent="0.25">
      <c r="D19" s="286" t="s">
        <v>9</v>
      </c>
      <c r="E19" s="290"/>
      <c r="F19" s="173">
        <f>SUM(F14:F18)</f>
        <v>0</v>
      </c>
      <c r="G19" s="173">
        <f>SUM(G14:G18)</f>
        <v>0</v>
      </c>
      <c r="H19" s="316"/>
      <c r="I19" s="316"/>
      <c r="J19" s="317"/>
      <c r="M19" s="286" t="s">
        <v>9</v>
      </c>
      <c r="N19" s="290"/>
      <c r="O19" s="173">
        <f>SUM(O14:O18)</f>
        <v>0</v>
      </c>
      <c r="P19" s="173">
        <f>SUM(P14:P18)</f>
        <v>0</v>
      </c>
      <c r="Q19" s="316"/>
      <c r="R19" s="316"/>
      <c r="S19" s="317"/>
    </row>
    <row r="24" spans="4:19" ht="27.6" customHeight="1" x14ac:dyDescent="0.2"/>
    <row r="31" spans="4:19" ht="16.149999999999999" customHeight="1" x14ac:dyDescent="0.2"/>
  </sheetData>
  <mergeCells count="18">
    <mergeCell ref="H12:I12"/>
    <mergeCell ref="J12:J13"/>
    <mergeCell ref="A2:A3"/>
    <mergeCell ref="A5:A6"/>
    <mergeCell ref="M19:N19"/>
    <mergeCell ref="Q19:S19"/>
    <mergeCell ref="D19:E19"/>
    <mergeCell ref="H19:J19"/>
    <mergeCell ref="M12:M13"/>
    <mergeCell ref="N12:N13"/>
    <mergeCell ref="O12:O13"/>
    <mergeCell ref="P12:P13"/>
    <mergeCell ref="Q12:R12"/>
    <mergeCell ref="S12:S13"/>
    <mergeCell ref="D12:D13"/>
    <mergeCell ref="E12:E13"/>
    <mergeCell ref="F12:F13"/>
    <mergeCell ref="G12:G1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E22"/>
  <sheetViews>
    <sheetView showGridLines="0" topLeftCell="B1" zoomScale="78" zoomScaleNormal="90" workbookViewId="0">
      <selection activeCell="B3" sqref="B3:E9"/>
    </sheetView>
  </sheetViews>
  <sheetFormatPr baseColWidth="10" defaultColWidth="11.5703125" defaultRowHeight="12.75" x14ac:dyDescent="0.2"/>
  <cols>
    <col min="1" max="1" width="4.7109375" style="1" customWidth="1"/>
    <col min="2" max="2" width="19.28515625" style="1" customWidth="1"/>
    <col min="3" max="3" width="16.7109375" style="1" customWidth="1"/>
    <col min="4" max="4" width="127.140625" style="1" customWidth="1"/>
    <col min="5" max="5" width="16.42578125" style="1" customWidth="1"/>
    <col min="6" max="6" width="13.28515625" style="1" customWidth="1"/>
    <col min="7" max="10" width="6.42578125" style="1" customWidth="1"/>
    <col min="11" max="16384" width="11.5703125" style="1"/>
  </cols>
  <sheetData>
    <row r="1" spans="2:5" ht="17.25" x14ac:dyDescent="0.2">
      <c r="B1" s="32" t="s">
        <v>56</v>
      </c>
    </row>
    <row r="2" spans="2:5" ht="13.5" thickBot="1" x14ac:dyDescent="0.25"/>
    <row r="3" spans="2:5" ht="18.75" thickBot="1" x14ac:dyDescent="0.25">
      <c r="B3" s="246" t="s">
        <v>57</v>
      </c>
      <c r="C3" s="247" t="s">
        <v>58</v>
      </c>
      <c r="D3" s="247" t="s">
        <v>59</v>
      </c>
      <c r="E3" s="247" t="s">
        <v>19</v>
      </c>
    </row>
    <row r="4" spans="2:5" ht="114" customHeight="1" thickBot="1" x14ac:dyDescent="0.25">
      <c r="B4" s="248" t="s">
        <v>421</v>
      </c>
      <c r="C4" s="249" t="s">
        <v>422</v>
      </c>
      <c r="D4" s="250" t="s">
        <v>433</v>
      </c>
      <c r="E4" s="250" t="s">
        <v>423</v>
      </c>
    </row>
    <row r="5" spans="2:5" ht="114" customHeight="1" thickBot="1" x14ac:dyDescent="0.25">
      <c r="B5" s="248" t="s">
        <v>424</v>
      </c>
      <c r="C5" s="249" t="s">
        <v>422</v>
      </c>
      <c r="D5" s="250" t="s">
        <v>434</v>
      </c>
      <c r="E5" s="250" t="s">
        <v>423</v>
      </c>
    </row>
    <row r="6" spans="2:5" ht="114" customHeight="1" thickBot="1" x14ac:dyDescent="0.25">
      <c r="B6" s="248" t="s">
        <v>425</v>
      </c>
      <c r="C6" s="249" t="s">
        <v>426</v>
      </c>
      <c r="D6" s="250" t="s">
        <v>427</v>
      </c>
      <c r="E6" s="250" t="s">
        <v>428</v>
      </c>
    </row>
    <row r="7" spans="2:5" ht="114" customHeight="1" thickBot="1" x14ac:dyDescent="0.25">
      <c r="B7" s="248" t="s">
        <v>429</v>
      </c>
      <c r="C7" s="249" t="s">
        <v>426</v>
      </c>
      <c r="D7" s="250" t="s">
        <v>435</v>
      </c>
      <c r="E7" s="250"/>
    </row>
    <row r="8" spans="2:5" ht="114" customHeight="1" thickBot="1" x14ac:dyDescent="0.25">
      <c r="B8" s="248" t="s">
        <v>430</v>
      </c>
      <c r="C8" s="249" t="s">
        <v>422</v>
      </c>
      <c r="D8" s="250" t="s">
        <v>436</v>
      </c>
      <c r="E8" s="250"/>
    </row>
    <row r="9" spans="2:5" ht="114" customHeight="1" thickBot="1" x14ac:dyDescent="0.25">
      <c r="B9" s="248" t="s">
        <v>431</v>
      </c>
      <c r="C9" s="249" t="s">
        <v>422</v>
      </c>
      <c r="D9" s="250" t="s">
        <v>432</v>
      </c>
      <c r="E9" s="250"/>
    </row>
    <row r="10" spans="2:5" ht="114" customHeight="1" thickBot="1" x14ac:dyDescent="0.25">
      <c r="B10" s="245" t="s">
        <v>437</v>
      </c>
      <c r="C10" s="10" t="s">
        <v>426</v>
      </c>
      <c r="D10" s="34" t="s">
        <v>438</v>
      </c>
      <c r="E10" s="34"/>
    </row>
    <row r="11" spans="2:5" ht="114" customHeight="1" thickBot="1" x14ac:dyDescent="0.25">
      <c r="B11" s="245" t="s">
        <v>439</v>
      </c>
      <c r="C11" s="10" t="s">
        <v>426</v>
      </c>
      <c r="D11" s="34" t="s">
        <v>440</v>
      </c>
      <c r="E11" s="34"/>
    </row>
    <row r="12" spans="2:5" ht="114" customHeight="1" thickBot="1" x14ac:dyDescent="0.25">
      <c r="B12" s="245" t="s">
        <v>441</v>
      </c>
      <c r="C12" s="10" t="s">
        <v>426</v>
      </c>
      <c r="D12" s="34" t="s">
        <v>442</v>
      </c>
      <c r="E12" s="34"/>
    </row>
    <row r="13" spans="2:5" ht="114" customHeight="1" thickBot="1" x14ac:dyDescent="0.25">
      <c r="B13" s="245" t="s">
        <v>443</v>
      </c>
      <c r="C13" s="10" t="s">
        <v>426</v>
      </c>
      <c r="D13" s="34" t="s">
        <v>444</v>
      </c>
      <c r="E13" s="34"/>
    </row>
    <row r="14" spans="2:5" ht="114" customHeight="1" thickBot="1" x14ac:dyDescent="0.25">
      <c r="B14" s="245" t="s">
        <v>445</v>
      </c>
      <c r="C14" s="10" t="s">
        <v>426</v>
      </c>
      <c r="D14" s="34" t="s">
        <v>446</v>
      </c>
      <c r="E14" s="34"/>
    </row>
    <row r="15" spans="2:5" ht="114" customHeight="1" thickBot="1" x14ac:dyDescent="0.25">
      <c r="B15" s="245" t="s">
        <v>447</v>
      </c>
      <c r="C15" s="10" t="s">
        <v>426</v>
      </c>
      <c r="D15" s="34" t="s">
        <v>448</v>
      </c>
      <c r="E15" s="34"/>
    </row>
    <row r="16" spans="2:5" ht="85.5" customHeight="1" thickBot="1" x14ac:dyDescent="0.25">
      <c r="B16" s="245" t="s">
        <v>449</v>
      </c>
      <c r="C16" s="10" t="s">
        <v>450</v>
      </c>
      <c r="D16" s="34" t="s">
        <v>451</v>
      </c>
      <c r="E16" s="34"/>
    </row>
    <row r="17" spans="2:5" ht="171" customHeight="1" thickBot="1" x14ac:dyDescent="0.25">
      <c r="B17" s="245" t="s">
        <v>452</v>
      </c>
      <c r="C17" s="10" t="s">
        <v>426</v>
      </c>
      <c r="D17" s="34" t="s">
        <v>453</v>
      </c>
      <c r="E17" s="34"/>
    </row>
    <row r="18" spans="2:5" ht="114" customHeight="1" thickBot="1" x14ac:dyDescent="0.25">
      <c r="B18" s="245" t="s">
        <v>454</v>
      </c>
      <c r="C18" s="10" t="s">
        <v>426</v>
      </c>
      <c r="D18" s="34" t="s">
        <v>455</v>
      </c>
      <c r="E18" s="34"/>
    </row>
    <row r="19" spans="2:5" ht="114" customHeight="1" thickBot="1" x14ac:dyDescent="0.25">
      <c r="B19" s="245" t="s">
        <v>456</v>
      </c>
      <c r="C19" s="10" t="s">
        <v>422</v>
      </c>
      <c r="D19" s="34" t="s">
        <v>457</v>
      </c>
      <c r="E19" s="34"/>
    </row>
    <row r="20" spans="2:5" ht="114" customHeight="1" thickBot="1" x14ac:dyDescent="0.25">
      <c r="B20" s="245" t="s">
        <v>458</v>
      </c>
      <c r="C20" s="10" t="s">
        <v>422</v>
      </c>
      <c r="D20" s="34" t="s">
        <v>459</v>
      </c>
      <c r="E20" s="34"/>
    </row>
    <row r="21" spans="2:5" ht="50.25" thickBot="1" x14ac:dyDescent="0.25">
      <c r="B21" s="245" t="s">
        <v>460</v>
      </c>
      <c r="C21" s="10" t="s">
        <v>426</v>
      </c>
      <c r="D21" s="34" t="s">
        <v>461</v>
      </c>
      <c r="E21" s="34"/>
    </row>
    <row r="22" spans="2:5" ht="83.25" thickBot="1" x14ac:dyDescent="0.25">
      <c r="B22" s="245" t="s">
        <v>462</v>
      </c>
      <c r="C22" s="10" t="s">
        <v>426</v>
      </c>
      <c r="D22" s="34" t="s">
        <v>463</v>
      </c>
      <c r="E22" s="34"/>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'[1]Grado de Impacto'!#REF!</xm:f>
          </x14:formula1>
          <xm:sqref>C19:C20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35</vt:i4>
      </vt:variant>
      <vt:variant>
        <vt:lpstr>Rangos con nombre</vt:lpstr>
      </vt:variant>
      <vt:variant>
        <vt:i4>14</vt:i4>
      </vt:variant>
    </vt:vector>
  </HeadingPairs>
  <TitlesOfParts>
    <vt:vector size="49" baseType="lpstr">
      <vt:lpstr>Notas Pandemia</vt:lpstr>
      <vt:lpstr>Pandemia NICSP21y26</vt:lpstr>
      <vt:lpstr>Pandemia NICSP39</vt:lpstr>
      <vt:lpstr>Pandemia Transf.Recibida</vt:lpstr>
      <vt:lpstr>Pandemia Transf Giradas</vt:lpstr>
      <vt:lpstr>Pandemia Gasto</vt:lpstr>
      <vt:lpstr>Pandemia Ingreso </vt:lpstr>
      <vt:lpstr>Pandemia CXC DXC </vt:lpstr>
      <vt:lpstr>Pandemia RIEZGO</vt:lpstr>
      <vt:lpstr>NICSP</vt:lpstr>
      <vt:lpstr>Transitorio</vt:lpstr>
      <vt:lpstr>NICSP 3</vt:lpstr>
      <vt:lpstr>NICSP 9</vt:lpstr>
      <vt:lpstr>NICSP 12</vt:lpstr>
      <vt:lpstr>NICSP 13</vt:lpstr>
      <vt:lpstr>NICSP 14</vt:lpstr>
      <vt:lpstr>NICSP 16</vt:lpstr>
      <vt:lpstr>NICSP 17</vt:lpstr>
      <vt:lpstr>NICSP 18</vt:lpstr>
      <vt:lpstr>NICSP 19 Activo</vt:lpstr>
      <vt:lpstr>NICSP 19 Pasivo</vt:lpstr>
      <vt:lpstr>NICSP 20</vt:lpstr>
      <vt:lpstr>NICSP 23</vt:lpstr>
      <vt:lpstr>NICSP 24</vt:lpstr>
      <vt:lpstr>NICSP 27</vt:lpstr>
      <vt:lpstr>Fideicomisos</vt:lpstr>
      <vt:lpstr>NICSP 28-29-30</vt:lpstr>
      <vt:lpstr>NICSP 31</vt:lpstr>
      <vt:lpstr>NICSP 32</vt:lpstr>
      <vt:lpstr>NICPS 35</vt:lpstr>
      <vt:lpstr>NICSP 36</vt:lpstr>
      <vt:lpstr>NICSP 39</vt:lpstr>
      <vt:lpstr>Notas particulares</vt:lpstr>
      <vt:lpstr>Resumen Pandemia Notas</vt:lpstr>
      <vt:lpstr>Resumen NICSP</vt:lpstr>
      <vt:lpstr>'NICSP 13'!_ftn1</vt:lpstr>
      <vt:lpstr>'NICSP 13'!_ftnref1</vt:lpstr>
      <vt:lpstr>'NICSP 17'!_Hlk41853275</vt:lpstr>
      <vt:lpstr>'NICSP 39'!_Toc54961688</vt:lpstr>
      <vt:lpstr>'Pandemia NICSP21y26'!_Toc55828852</vt:lpstr>
      <vt:lpstr>'Pandemia NICSP39'!_Toc55828855</vt:lpstr>
      <vt:lpstr>'Pandemia Transf.Recibida'!_Toc55828857</vt:lpstr>
      <vt:lpstr>'Pandemia Transf Giradas'!_Toc55828858</vt:lpstr>
      <vt:lpstr>'Pandemia Gasto'!_Toc55828860</vt:lpstr>
      <vt:lpstr>'Pandemia Ingreso '!_Toc55828862</vt:lpstr>
      <vt:lpstr>'Pandemia Ingreso '!_Toc55828863</vt:lpstr>
      <vt:lpstr>'Pandemia CXC DXC '!_Toc55828866</vt:lpstr>
      <vt:lpstr>'Pandemia CXC DXC '!_Toc55828867</vt:lpstr>
      <vt:lpstr>'Pandemia RIEZGO'!_Toc55828868</vt:lpstr>
    </vt:vector>
  </TitlesOfParts>
  <Company>Ministerio de Hacienda Costa Rica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Priscilla Molina Guzman</dc:creator>
  <cp:lastModifiedBy>Wendelyn Castro Hardley</cp:lastModifiedBy>
  <dcterms:created xsi:type="dcterms:W3CDTF">2020-11-10T04:45:41Z</dcterms:created>
  <dcterms:modified xsi:type="dcterms:W3CDTF">2022-02-10T18:30:00Z</dcterms:modified>
</cp:coreProperties>
</file>